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marthaca\OneDrive - Universidad de la Sabana\Doctorado en Ingenieria US\Proced y formatos\"/>
    </mc:Choice>
  </mc:AlternateContent>
  <xr:revisionPtr revIDLastSave="88" documentId="8_{DD507A23-0D0E-416F-8111-005CC58F6DEC}" xr6:coauthVersionLast="40" xr6:coauthVersionMax="40" xr10:uidLastSave="{94EDCEBF-EAB8-44C1-8D3B-1315BBD37331}"/>
  <bookViews>
    <workbookView xWindow="-120" yWindow="-120" windowWidth="20730" windowHeight="11160" xr2:uid="{C6CD9D3C-FADB-4D6C-AAFA-A58E6C7332D4}"/>
  </bookViews>
  <sheets>
    <sheet name="Rubrica Ponencia " sheetId="4" r:id="rId1"/>
    <sheet name="Informacion" sheetId="6"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4" l="1"/>
  <c r="F49" i="4" l="1"/>
  <c r="F46" i="4"/>
  <c r="F43" i="4"/>
  <c r="F40" i="4"/>
  <c r="E49" i="4"/>
  <c r="D49" i="4"/>
  <c r="C49" i="4"/>
  <c r="B49" i="4"/>
  <c r="E47" i="4"/>
  <c r="D47" i="4"/>
  <c r="C47" i="4"/>
  <c r="B47" i="4"/>
  <c r="A47" i="4"/>
  <c r="E46" i="4"/>
  <c r="D46" i="4"/>
  <c r="C46" i="4"/>
  <c r="B46" i="4"/>
  <c r="E44" i="4"/>
  <c r="D44" i="4"/>
  <c r="C44" i="4"/>
  <c r="B44" i="4"/>
  <c r="A44" i="4"/>
  <c r="E43" i="4"/>
  <c r="D43" i="4"/>
  <c r="C43" i="4"/>
  <c r="B43" i="4"/>
  <c r="E41" i="4"/>
  <c r="D41" i="4"/>
  <c r="C41" i="4"/>
  <c r="B41" i="4"/>
  <c r="A41" i="4"/>
  <c r="F37" i="4"/>
  <c r="E40" i="4"/>
  <c r="D40" i="4"/>
  <c r="C40" i="4"/>
  <c r="B40" i="4"/>
  <c r="E38" i="4"/>
  <c r="D38" i="4"/>
  <c r="C38" i="4"/>
  <c r="B38" i="4"/>
  <c r="A38" i="4"/>
  <c r="E37" i="4"/>
  <c r="D37" i="4"/>
  <c r="C37" i="4"/>
  <c r="B37" i="4"/>
  <c r="E35" i="4"/>
  <c r="D35" i="4"/>
  <c r="C35" i="4"/>
  <c r="B35" i="4"/>
  <c r="A35" i="4"/>
  <c r="E34" i="4"/>
  <c r="D34" i="4"/>
  <c r="C34" i="4"/>
  <c r="B34" i="4"/>
  <c r="E32" i="4"/>
  <c r="D32" i="4"/>
  <c r="C32" i="4"/>
  <c r="B32" i="4"/>
  <c r="A32" i="4"/>
  <c r="E31" i="4"/>
  <c r="D31" i="4"/>
  <c r="C31" i="4"/>
  <c r="B31" i="4"/>
  <c r="E29" i="4"/>
  <c r="D29" i="4"/>
  <c r="C29" i="4"/>
  <c r="B29" i="4"/>
  <c r="A29" i="4"/>
  <c r="E28" i="4"/>
  <c r="D28" i="4"/>
  <c r="C28" i="4"/>
  <c r="B28" i="4"/>
  <c r="E26" i="4"/>
  <c r="D26" i="4"/>
  <c r="C26" i="4"/>
  <c r="B26" i="4"/>
  <c r="A26" i="4"/>
  <c r="E25" i="4"/>
  <c r="D25" i="4"/>
  <c r="C25" i="4"/>
  <c r="B25" i="4"/>
  <c r="E23" i="4"/>
  <c r="D23" i="4"/>
  <c r="C23" i="4"/>
  <c r="B23" i="4"/>
  <c r="A23" i="4"/>
  <c r="E22" i="4"/>
  <c r="D22" i="4"/>
  <c r="C22" i="4"/>
  <c r="B22" i="4"/>
  <c r="E20" i="4"/>
  <c r="D20" i="4"/>
  <c r="C20" i="4"/>
  <c r="B20" i="4"/>
  <c r="A20" i="4"/>
  <c r="E19" i="4"/>
  <c r="D19" i="4"/>
  <c r="C19" i="4"/>
  <c r="B19" i="4"/>
  <c r="E17" i="4"/>
  <c r="D17" i="4"/>
  <c r="C17" i="4"/>
  <c r="B17" i="4"/>
  <c r="A17" i="4"/>
  <c r="E16" i="4"/>
  <c r="D16" i="4"/>
  <c r="C16" i="4"/>
  <c r="B16" i="4"/>
  <c r="D14" i="4"/>
  <c r="C14" i="4"/>
  <c r="B14" i="4"/>
  <c r="A14" i="4"/>
  <c r="E13" i="4"/>
  <c r="D13" i="4"/>
  <c r="C13" i="4"/>
  <c r="B13" i="4"/>
  <c r="E11" i="4"/>
  <c r="D11" i="4"/>
  <c r="C11" i="4"/>
  <c r="B11" i="4"/>
  <c r="A11" i="4"/>
  <c r="A9" i="4"/>
  <c r="E9" i="4"/>
  <c r="D9" i="4"/>
  <c r="C9" i="4"/>
  <c r="B9" i="4"/>
  <c r="B28" i="6"/>
  <c r="C28" i="6"/>
  <c r="D28" i="6"/>
  <c r="E28" i="6"/>
  <c r="A37" i="4" l="1"/>
  <c r="A36" i="4"/>
  <c r="F19" i="4" l="1"/>
  <c r="F13" i="4"/>
  <c r="F16" i="4"/>
  <c r="F22" i="4"/>
  <c r="F25" i="4"/>
  <c r="F28" i="4"/>
  <c r="F31" i="4"/>
  <c r="F34" i="4"/>
  <c r="C50" i="4" l="1"/>
  <c r="E50" i="4" s="1"/>
</calcChain>
</file>

<file path=xl/sharedStrings.xml><?xml version="1.0" encoding="utf-8"?>
<sst xmlns="http://schemas.openxmlformats.org/spreadsheetml/2006/main" count="113" uniqueCount="91">
  <si>
    <t>Aprendizaje escaso o nulo</t>
  </si>
  <si>
    <t>Aprendizaje parcial</t>
  </si>
  <si>
    <t>Aprendizaje esperado</t>
  </si>
  <si>
    <t>Aprendizaje ampliado</t>
  </si>
  <si>
    <t>ESTUDIANTE</t>
  </si>
  <si>
    <t>FECHA</t>
  </si>
  <si>
    <t>COMENTARIOS</t>
  </si>
  <si>
    <t>Marque con una X en la casilla que desea calificar</t>
  </si>
  <si>
    <t>Puntaje máximo</t>
  </si>
  <si>
    <t>RESULTADO FINAL:</t>
  </si>
  <si>
    <t>NOTA:</t>
  </si>
  <si>
    <t>SUGERENCIAS PARA MODIFICACIONES</t>
  </si>
  <si>
    <t>EJE TEMÁTICO</t>
  </si>
  <si>
    <t>CRITERIO</t>
  </si>
  <si>
    <t>Grado de consecución de los objetivos</t>
  </si>
  <si>
    <t>El nivel de avance del proyecto no corresponde con ningún hito o punto de control establecido.</t>
  </si>
  <si>
    <t>El nivel de avance del proyecto corresponde con alguno de los hitos o puntos de control establecidos</t>
  </si>
  <si>
    <t>El nivel de avance del proyecto corresponde con los hitos establecidos.</t>
  </si>
  <si>
    <t>Además de lo anterior, se ha avanzado en hitos o puntos de control de entregas posteriores.</t>
  </si>
  <si>
    <t>Responsabilidad</t>
  </si>
  <si>
    <t>Pasa por alto los compromisos o acuerdos a los que llega con el tutor.</t>
  </si>
  <si>
    <t>En ocasiones pasa por alto los compromisos o acuerdos a los que llega con el tutor.</t>
  </si>
  <si>
    <t>Cumple los compromisos o acuerdos a los que llega con el tutor.</t>
  </si>
  <si>
    <t>Disponibilidad para la consecución de los objetivos</t>
  </si>
  <si>
    <t>Planificación del tiempo</t>
  </si>
  <si>
    <t>No parece tener ninguna estrategia de planificación del tiempo, lo que le impide cumplir sus objetivos.</t>
  </si>
  <si>
    <t>Algunas veces muestra un plan de trabajo parcial, pero no es capaz de seguirlo o no alcanza los objetivos al seguirlo</t>
  </si>
  <si>
    <t>Define hitos o puntos de control que permiten hacer un seguimiento realista del proyecto. El tiempo estimado para el desarrollo de las actividades es realista</t>
  </si>
  <si>
    <t>Además de lo anterior, los retrasos en el proyecto se anticipan y manejan para no afectar el cumplimiento de los objetivo del proyecto en el tiempo previsto. De tener riesgos materializados que retrasen el proyecto se ajusta el cronograma para no afectar el cumplimiento del proyecto.</t>
  </si>
  <si>
    <t>Aprovechamiento del tiempo</t>
  </si>
  <si>
    <t>No tiene presente los objetivos del proyecto y su relación con las actividades que realiza. No distingue entre lo importante y lo urgente</t>
  </si>
  <si>
    <t>Sólo algunas ocasiones es consciente del uso efectivo de su tiempo para avanzar en los objetivos de su proyecto.</t>
  </si>
  <si>
    <t>Es consciente de en qué invierte y desperdicia el tiempo. Mantiene presente los objetivos y la relación con las actividades que realiza. Distingue entre lo importante y lo urgente</t>
  </si>
  <si>
    <t>Además de lo anterior, planea períodos de concentración ininterrumpida para el desarrollo de su proyecto y realiza planeación por escrito detallada de la siguiente jornada.</t>
  </si>
  <si>
    <t>Habilidades generales de investigación</t>
  </si>
  <si>
    <t>No ha mostrado avance en competencias de investigación</t>
  </si>
  <si>
    <t>Ha mostrado un avance solo en algunas competencias de investigación relacionadas con escritura, comunicación oral, solución de problemas</t>
  </si>
  <si>
    <t>Ha mostrado un avance en competencias de investigación relacionadas con escritura, comunicación oral, solución de problemas</t>
  </si>
  <si>
    <t>Ha mostrado un significativo avance en competencias de investigación relacionadas con escritura, comunicación oral, solución de problemas</t>
  </si>
  <si>
    <t>Proactividad</t>
  </si>
  <si>
    <t>No es proactivo y siempre espera que le indiquen como actuar en situaciones que debería poder manejar por si mismo.</t>
  </si>
  <si>
    <t>Además de lo anterior, busca información, resuelve, expone y argumenta sólidamente las decisiones necesarias para afrontar las situaciones y conseguir los objetivos establecidos.</t>
  </si>
  <si>
    <t>Búsqueda y tratamiento de información</t>
  </si>
  <si>
    <t>En raras ocasiones clasifica y discrimina la información de forma sistemática.</t>
  </si>
  <si>
    <t>Sólo en algunas ocasiones clasifica y discrimina la información de forma sistemática. En la mayoría de los casos no lo hace.</t>
  </si>
  <si>
    <t>Clasifica y discrimina la información de forma sistemática. Además, es capaz de extraer de ella lo esencial para el desarrollo del proyecto.</t>
  </si>
  <si>
    <t>Además de lo anterior, la comunica de forma adecuada y con rigor científico.</t>
  </si>
  <si>
    <t>Planificación de recursos</t>
  </si>
  <si>
    <t>Los materiales y recursos previstos no se ajustan a las actividades y objetivos.</t>
  </si>
  <si>
    <t>En ocasiones los materiales y recursos previstos exceden o son insuficientes ante las necesidades.</t>
  </si>
  <si>
    <t>Los materiales y recursos previstos se ajustan a las actividades y objetivos.</t>
  </si>
  <si>
    <t>Uso de materiales y recursos</t>
  </si>
  <si>
    <t>Orden</t>
  </si>
  <si>
    <t>Adicional a lo anterior, ha desarrollado herramientas informáticas y de hardware que le permiten mantener los datos y los materiales perfectamente ordenados, claros y presentables.</t>
  </si>
  <si>
    <t>Redes de trabajo</t>
  </si>
  <si>
    <t>No establece las relaciones necesarias para el desarrollo de su proyecto.</t>
  </si>
  <si>
    <t>En ocasiones no establece las relaciones necesarias para el desarrollo de su proyecto.</t>
  </si>
  <si>
    <t>El estudiante establece contactos y relaciones que le ayudan a avanzar en su proyecto fuera de su ámbito geográfico.</t>
  </si>
  <si>
    <t>Búsqueda y uso de realimentación</t>
  </si>
  <si>
    <t>Rara vez pide la opinión a personas con autoridad en el tema y a sus compañeros.</t>
  </si>
  <si>
    <t>Sólo en ocasiones pide la opinión a personas con autoridad en el tema y a sus compañeros.</t>
  </si>
  <si>
    <t>Pide la opinión a personas con autoridad en el tema y a sus compañeros y toma seriamente en consideración las opiniones cuando revisa su trabajo.</t>
  </si>
  <si>
    <t>Además de lo anterior, es capaz de cuestionar con fundamento su trabajo a la luz de los comentarios y opiniones recibidos.</t>
  </si>
  <si>
    <t xml:space="preserve">SUMATORIA </t>
  </si>
  <si>
    <t>DI-F-013</t>
  </si>
  <si>
    <t>TÍTULO DEL PROYECTO DE TESIS</t>
  </si>
  <si>
    <t>TUTOR</t>
  </si>
  <si>
    <t>CO-TUTOR</t>
  </si>
  <si>
    <t>Aprendiz</t>
  </si>
  <si>
    <t>Aceptable</t>
  </si>
  <si>
    <t>Competente</t>
  </si>
  <si>
    <t>Sobresaliente</t>
  </si>
  <si>
    <t>EVALUACIÓN DE ASIGNATURA
PROYECTO DE TESIS I Y II
DOCTORADO EN INGENIERÍA</t>
  </si>
  <si>
    <r>
      <t>Apreciado tutor:
Por favor califique el avance de su estudiante en la asignatura Proyecto de Tesis, de acuerdo a la siguie</t>
    </r>
    <r>
      <rPr>
        <sz val="11"/>
        <color theme="1"/>
        <rFont val="Arial"/>
        <family val="2"/>
      </rPr>
      <t xml:space="preserve">nte rúbrica, marcando con una X el valor que considera apropiado para cada ítem de evaluación. Además, puede incluir observaciones. </t>
    </r>
    <r>
      <rPr>
        <sz val="11"/>
        <rFont val="Arial"/>
        <family val="2"/>
      </rPr>
      <t xml:space="preserve">Lo invitamos a compartir esta evaluación con su estudiante, propiciando la discusión argumentada que lleve a la mejora continua. </t>
    </r>
  </si>
  <si>
    <t>Crea y autogestiona nuevos compromisos de forma autónoma para conseguir los objetivos del avance de la definición de la propuesta.</t>
  </si>
  <si>
    <t>Tiene iniciativa para proponer tareas para conseguir los objetivo en el tiempo previsto y se compromete hasta que consigue el resultado.</t>
  </si>
  <si>
    <t>Está dispuesto a realizar todas las tareas necesarias para conseguir los objetivos en el tiempo previsto.</t>
  </si>
  <si>
    <t>Sólo en algunas ocasiones está dispuesto realizar algunas de las tareas necesarias para conseguir los objetivos en el tiempo previsto. En general, prioriza necesidades personales a su organización del tiempo.</t>
  </si>
  <si>
    <t>No está dispuesto a realizar las tareas necesarias para conseguir los objetivos en el tiempo previsto.</t>
  </si>
  <si>
    <t>El estudiante, de forma autónoma, toma las decisiones oportunas para afrontar las situaciones que se le presentan con el objetivo de avanzar en el proyecto de acuerdo con el plan previsto.</t>
  </si>
  <si>
    <t>Sólo en pocas ocasiones toma decisiones de forma autónoma y oportuna.</t>
  </si>
  <si>
    <t>Además de lo anterior tienen en cuenta la disponibilidad, costo, impacto sobre la calidad del proyecto.</t>
  </si>
  <si>
    <t>Registra las actividades que realiza de manera clara. Realiza las actividades siguiendo un orden lógico. Mantienen la trazabilidad de los datos e información que analiza.</t>
  </si>
  <si>
    <t>El estudiante no ha desarrollado un método apropiado para mantener la trazabilidad de la información que recopila. Utiliza herramientas poco adecuadas o le falta mejorarlas.</t>
  </si>
  <si>
    <t>El estudiante es desordenado, lo que le impide tener claridad en la confianza de la información que analiza y cómo le ayuda en su proyecto.</t>
  </si>
  <si>
    <t>Es especialmente cuidadoso en el uso de los materiales y equipos, si los ha usado.</t>
  </si>
  <si>
    <t>Manipula adecuadamente los equipos que utiliza en su proyecto.</t>
  </si>
  <si>
    <t>Sólo en ocasiones manipula adecuadamente los equipos que utiliza en su proyecto.</t>
  </si>
  <si>
    <t>Raras veces manipula adecuadamente los equipos que utiliza en su proyecto.</t>
  </si>
  <si>
    <t>El estudiante establece contactos y relaciones que le ayudan a avanzar en su proyecto.</t>
  </si>
  <si>
    <t>Versión 1
Elaboró: María Paula Rincón (2018-12-13)
Revisó: Martha Cobo (2018-12-13)                      
Aprobó: Comisión de Doctorado (2019-02-19)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</si>
</sst>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name val="Arial"/>
      <family val="2"/>
    </font>
    <font>
      <b/>
      <sz val="11"/>
      <name val="Arial"/>
      <family val="2"/>
    </font>
    <font>
      <sz val="11"/>
      <color theme="1"/>
      <name val="Arial"/>
      <family val="2"/>
    </font>
    <font>
      <sz val="11"/>
      <color indexed="8"/>
      <name val="Calibri"/>
      <family val="2"/>
    </font>
    <font>
      <b/>
      <sz val="9"/>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117">
    <xf numFmtId="0" fontId="0" fillId="0" borderId="0" xfId="0"/>
    <xf numFmtId="0" fontId="2" fillId="0" borderId="3" xfId="0" applyFont="1" applyBorder="1" applyAlignment="1">
      <alignment horizontal="center" vertical="center" wrapText="1"/>
    </xf>
    <xf numFmtId="0" fontId="1" fillId="0" borderId="0" xfId="0" applyFont="1" applyFill="1" applyBorder="1" applyAlignment="1">
      <alignment wrapText="1"/>
    </xf>
    <xf numFmtId="0" fontId="2" fillId="3" borderId="8" xfId="0" applyFont="1" applyFill="1" applyBorder="1" applyAlignment="1">
      <alignment vertical="center" wrapText="1"/>
    </xf>
    <xf numFmtId="0" fontId="1" fillId="3" borderId="1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2" fillId="3" borderId="15"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0" xfId="0" applyFont="1" applyFill="1" applyBorder="1" applyAlignment="1">
      <alignment horizontal="center" wrapText="1"/>
    </xf>
    <xf numFmtId="0" fontId="1" fillId="4" borderId="13" xfId="0" applyFont="1" applyFill="1" applyBorder="1" applyAlignment="1">
      <alignment vertical="center" wrapText="1"/>
    </xf>
    <xf numFmtId="0" fontId="2" fillId="4" borderId="15" xfId="0" applyFont="1" applyFill="1" applyBorder="1" applyAlignment="1">
      <alignment horizontal="center" vertical="center" wrapText="1"/>
    </xf>
    <xf numFmtId="0" fontId="2" fillId="0" borderId="21" xfId="0" applyFont="1" applyFill="1" applyBorder="1" applyAlignment="1">
      <alignment horizontal="center" wrapText="1"/>
    </xf>
    <xf numFmtId="0" fontId="2" fillId="2" borderId="8" xfId="0" applyFont="1" applyFill="1" applyBorder="1" applyAlignment="1">
      <alignment vertical="center" wrapText="1"/>
    </xf>
    <xf numFmtId="0" fontId="1" fillId="2" borderId="1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2" borderId="13" xfId="0" applyFont="1" applyFill="1" applyBorder="1" applyAlignment="1">
      <alignment vertical="center" wrapText="1"/>
    </xf>
    <xf numFmtId="0" fontId="2" fillId="2" borderId="15" xfId="0" applyFont="1" applyFill="1" applyBorder="1" applyAlignment="1">
      <alignment horizontal="center" vertical="center" wrapText="1"/>
    </xf>
    <xf numFmtId="0" fontId="2" fillId="4" borderId="2" xfId="0" applyFont="1" applyFill="1" applyBorder="1" applyAlignment="1">
      <alignment vertical="center" wrapText="1"/>
    </xf>
    <xf numFmtId="0" fontId="1" fillId="0" borderId="11" xfId="0" applyFont="1" applyFill="1" applyBorder="1" applyAlignment="1">
      <alignment vertical="center" wrapText="1"/>
    </xf>
    <xf numFmtId="0" fontId="1" fillId="0" borderId="13" xfId="0" applyFont="1" applyFill="1" applyBorder="1" applyAlignment="1">
      <alignment vertical="center" wrapText="1"/>
    </xf>
    <xf numFmtId="0" fontId="2" fillId="2" borderId="1" xfId="0" applyFont="1" applyFill="1" applyBorder="1" applyAlignment="1">
      <alignment vertical="center" wrapText="1"/>
    </xf>
    <xf numFmtId="0" fontId="1" fillId="2" borderId="1" xfId="0" applyFont="1" applyFill="1" applyBorder="1" applyAlignment="1">
      <alignment vertical="center" wrapText="1"/>
    </xf>
    <xf numFmtId="0" fontId="2" fillId="4" borderId="1" xfId="0" applyFont="1" applyFill="1" applyBorder="1" applyAlignment="1">
      <alignment vertical="center" wrapText="1"/>
    </xf>
    <xf numFmtId="0" fontId="1" fillId="0" borderId="22" xfId="0" applyFont="1" applyFill="1" applyBorder="1" applyAlignment="1">
      <alignment wrapText="1"/>
    </xf>
    <xf numFmtId="0" fontId="2" fillId="4" borderId="28" xfId="0" applyFont="1" applyFill="1" applyBorder="1" applyAlignment="1">
      <alignment horizontal="center" vertical="center" wrapText="1"/>
    </xf>
    <xf numFmtId="2" fontId="2" fillId="3" borderId="14" xfId="0" applyNumberFormat="1" applyFont="1" applyFill="1" applyBorder="1" applyAlignment="1">
      <alignment horizontal="center" vertical="center" wrapText="1"/>
    </xf>
    <xf numFmtId="2" fontId="2" fillId="4" borderId="14"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4" borderId="27" xfId="0" applyNumberFormat="1" applyFont="1" applyFill="1" applyBorder="1" applyAlignment="1">
      <alignment horizontal="center" vertical="center" wrapText="1"/>
    </xf>
    <xf numFmtId="2" fontId="2" fillId="2" borderId="27" xfId="0" applyNumberFormat="1" applyFont="1" applyFill="1" applyBorder="1" applyAlignment="1">
      <alignment horizontal="center" vertical="center" wrapText="1"/>
    </xf>
    <xf numFmtId="0" fontId="1" fillId="2" borderId="14" xfId="0" applyFont="1" applyFill="1" applyBorder="1" applyAlignment="1">
      <alignment vertical="center" wrapText="1"/>
    </xf>
    <xf numFmtId="0" fontId="2" fillId="2" borderId="2" xfId="0" applyFont="1" applyFill="1" applyBorder="1" applyAlignment="1">
      <alignment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2" fillId="0" borderId="29" xfId="0" applyFont="1" applyFill="1" applyBorder="1" applyAlignment="1">
      <alignment horizontal="center" wrapText="1"/>
    </xf>
    <xf numFmtId="0" fontId="2" fillId="4" borderId="7" xfId="0" applyFont="1" applyFill="1" applyBorder="1" applyAlignment="1">
      <alignment horizontal="right" wrapText="1"/>
    </xf>
    <xf numFmtId="2" fontId="2" fillId="4" borderId="4" xfId="0" applyNumberFormat="1" applyFont="1" applyFill="1" applyBorder="1" applyAlignment="1">
      <alignment horizontal="center" wrapText="1"/>
    </xf>
    <xf numFmtId="2" fontId="2" fillId="4" borderId="6" xfId="0" applyNumberFormat="1" applyFont="1" applyFill="1" applyBorder="1" applyAlignment="1">
      <alignment horizontal="center" wrapText="1"/>
    </xf>
    <xf numFmtId="0" fontId="2" fillId="2" borderId="32" xfId="0" applyFont="1" applyFill="1" applyBorder="1" applyAlignment="1">
      <alignment horizontal="center" vertical="center" wrapText="1"/>
    </xf>
    <xf numFmtId="0" fontId="1" fillId="4" borderId="1" xfId="0" applyFont="1" applyFill="1" applyBorder="1" applyAlignment="1">
      <alignment vertical="center" wrapText="1"/>
    </xf>
    <xf numFmtId="0" fontId="4" fillId="0" borderId="33" xfId="0" applyNumberFormat="1" applyFont="1" applyFill="1" applyBorder="1" applyAlignment="1" applyProtection="1"/>
    <xf numFmtId="0" fontId="4" fillId="0" borderId="33" xfId="0" applyNumberFormat="1" applyFont="1" applyFill="1" applyBorder="1" applyAlignment="1" applyProtection="1">
      <alignment wrapText="1"/>
    </xf>
    <xf numFmtId="0" fontId="4" fillId="0" borderId="33" xfId="0" applyNumberFormat="1" applyFont="1" applyFill="1" applyBorder="1" applyAlignment="1" applyProtection="1">
      <alignment vertical="center"/>
    </xf>
    <xf numFmtId="0" fontId="4" fillId="0" borderId="33" xfId="0" applyNumberFormat="1" applyFont="1" applyFill="1" applyBorder="1" applyAlignment="1" applyProtection="1">
      <alignment vertical="center" wrapText="1"/>
    </xf>
    <xf numFmtId="0" fontId="1" fillId="2" borderId="27" xfId="0" applyFont="1" applyFill="1" applyBorder="1" applyAlignment="1">
      <alignment vertical="center" wrapText="1"/>
    </xf>
    <xf numFmtId="2" fontId="1" fillId="4" borderId="1" xfId="0" applyNumberFormat="1" applyFont="1" applyFill="1" applyBorder="1" applyAlignment="1">
      <alignment horizontal="center" vertical="center" wrapText="1"/>
    </xf>
    <xf numFmtId="0" fontId="1" fillId="4" borderId="38"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0" borderId="31" xfId="0" applyFont="1" applyFill="1" applyBorder="1" applyAlignment="1">
      <alignment horizontal="center" wrapText="1"/>
    </xf>
    <xf numFmtId="2" fontId="1" fillId="2" borderId="1" xfId="0" applyNumberFormat="1"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4" borderId="14" xfId="0" applyFont="1" applyFill="1" applyBorder="1" applyAlignment="1">
      <alignment vertical="center" wrapText="1"/>
    </xf>
    <xf numFmtId="0" fontId="2" fillId="4" borderId="7" xfId="0" applyFont="1" applyFill="1" applyBorder="1" applyAlignment="1">
      <alignment horizontal="center" wrapText="1"/>
    </xf>
    <xf numFmtId="0" fontId="2" fillId="6" borderId="1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1" fillId="0" borderId="1" xfId="0" applyFont="1" applyBorder="1" applyAlignment="1">
      <alignment horizontal="center" wrapText="1"/>
    </xf>
    <xf numFmtId="0" fontId="1" fillId="0" borderId="14" xfId="0" applyFont="1" applyBorder="1" applyAlignment="1">
      <alignment horizont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1" fillId="5" borderId="1" xfId="0" applyFont="1" applyFill="1" applyBorder="1" applyAlignment="1">
      <alignment horizontal="left" vertical="center" wrapText="1"/>
    </xf>
    <xf numFmtId="0" fontId="1" fillId="0" borderId="2"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5" borderId="3" xfId="0" applyFont="1" applyFill="1" applyBorder="1" applyAlignment="1">
      <alignment horizontal="center" wrapText="1"/>
    </xf>
    <xf numFmtId="0" fontId="1" fillId="5" borderId="7" xfId="0" applyFont="1" applyFill="1" applyBorder="1" applyAlignment="1">
      <alignment horizontal="center" wrapText="1"/>
    </xf>
    <xf numFmtId="0" fontId="1" fillId="5" borderId="4" xfId="0" applyFont="1" applyFill="1" applyBorder="1" applyAlignment="1">
      <alignment horizontal="center" wrapText="1"/>
    </xf>
    <xf numFmtId="0" fontId="1" fillId="5" borderId="5" xfId="0" applyFont="1" applyFill="1" applyBorder="1" applyAlignment="1">
      <alignment horizontal="center" wrapText="1"/>
    </xf>
    <xf numFmtId="0" fontId="1" fillId="5" borderId="0" xfId="0" applyFont="1" applyFill="1" applyBorder="1" applyAlignment="1">
      <alignment horizontal="center" wrapText="1"/>
    </xf>
    <xf numFmtId="0" fontId="1" fillId="5" borderId="26" xfId="0" applyFont="1" applyFill="1" applyBorder="1" applyAlignment="1">
      <alignment horizontal="center" wrapText="1"/>
    </xf>
    <xf numFmtId="0" fontId="1" fillId="5" borderId="30" xfId="0" applyFont="1" applyFill="1" applyBorder="1" applyAlignment="1">
      <alignment horizontal="center" wrapText="1"/>
    </xf>
    <xf numFmtId="0" fontId="1" fillId="5" borderId="20" xfId="0" applyFont="1" applyFill="1" applyBorder="1" applyAlignment="1">
      <alignment horizontal="center" wrapText="1"/>
    </xf>
    <xf numFmtId="0" fontId="1" fillId="5" borderId="31" xfId="0" applyFont="1" applyFill="1" applyBorder="1" applyAlignment="1">
      <alignment horizontal="center" wrapText="1"/>
    </xf>
    <xf numFmtId="0" fontId="2" fillId="6" borderId="6"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1" fillId="0" borderId="6" xfId="0" applyFont="1" applyFill="1" applyBorder="1" applyAlignment="1">
      <alignment horizontal="center" wrapText="1"/>
    </xf>
    <xf numFmtId="0" fontId="1" fillId="0" borderId="19" xfId="0" applyFont="1" applyFill="1" applyBorder="1" applyAlignment="1">
      <alignment horizontal="center" wrapText="1"/>
    </xf>
    <xf numFmtId="0" fontId="2" fillId="0" borderId="6" xfId="0" applyFont="1" applyFill="1" applyBorder="1" applyAlignment="1">
      <alignment horizontal="center" wrapText="1"/>
    </xf>
    <xf numFmtId="0" fontId="2" fillId="0" borderId="19" xfId="0" applyFont="1" applyFill="1" applyBorder="1" applyAlignment="1">
      <alignment horizontal="center" wrapText="1"/>
    </xf>
    <xf numFmtId="0" fontId="2" fillId="0" borderId="16" xfId="0" applyFont="1" applyFill="1" applyBorder="1" applyAlignment="1">
      <alignment horizontal="center" wrapText="1"/>
    </xf>
    <xf numFmtId="0" fontId="4" fillId="0" borderId="34"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center" vertical="center" wrapText="1"/>
    </xf>
    <xf numFmtId="0" fontId="4" fillId="0" borderId="34" xfId="0" applyNumberFormat="1" applyFont="1" applyFill="1" applyBorder="1" applyAlignment="1" applyProtection="1">
      <alignment horizontal="center" vertical="center"/>
    </xf>
    <xf numFmtId="0" fontId="4" fillId="0" borderId="35" xfId="0" applyNumberFormat="1" applyFont="1" applyFill="1" applyBorder="1" applyAlignment="1" applyProtection="1">
      <alignment horizontal="center" vertical="center"/>
    </xf>
    <xf numFmtId="0" fontId="4" fillId="0" borderId="36" xfId="0" applyNumberFormat="1" applyFont="1" applyFill="1" applyBorder="1" applyAlignment="1" applyProtection="1">
      <alignment horizontal="center" vertical="center" wrapText="1"/>
    </xf>
    <xf numFmtId="0" fontId="4" fillId="0" borderId="37" xfId="0" applyNumberFormat="1" applyFont="1" applyFill="1" applyBorder="1" applyAlignment="1" applyProtection="1">
      <alignment horizontal="center" vertical="center" wrapText="1"/>
    </xf>
    <xf numFmtId="0" fontId="5"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903107</xdr:colOff>
      <xdr:row>0</xdr:row>
      <xdr:rowOff>140362</xdr:rowOff>
    </xdr:from>
    <xdr:ext cx="2441226" cy="732369"/>
    <xdr:pic>
      <xdr:nvPicPr>
        <xdr:cNvPr id="2" name="Imagen 1">
          <a:extLst>
            <a:ext uri="{FF2B5EF4-FFF2-40B4-BE49-F238E27FC236}">
              <a16:creationId xmlns:a16="http://schemas.microsoft.com/office/drawing/2014/main" id="{4F921BD1-5C4A-418D-8510-40DFEB5F68F9}"/>
            </a:ext>
          </a:extLst>
        </xdr:cNvPr>
        <xdr:cNvPicPr>
          <a:picLocks noChangeAspect="1"/>
        </xdr:cNvPicPr>
      </xdr:nvPicPr>
      <xdr:blipFill>
        <a:blip xmlns:r="http://schemas.openxmlformats.org/officeDocument/2006/relationships" r:embed="rId1"/>
        <a:stretch>
          <a:fillRect/>
        </a:stretch>
      </xdr:blipFill>
      <xdr:spPr>
        <a:xfrm>
          <a:off x="903107" y="140362"/>
          <a:ext cx="2441226" cy="73236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4D810-1459-4CEE-94B5-12DF057B8BB4}">
  <sheetPr>
    <pageSetUpPr fitToPage="1"/>
  </sheetPr>
  <dimension ref="A1:F53"/>
  <sheetViews>
    <sheetView showGridLines="0" tabSelected="1" zoomScale="90" zoomScaleNormal="90" zoomScalePageLayoutView="85" workbookViewId="0">
      <selection activeCell="D1" sqref="D1:E1"/>
    </sheetView>
  </sheetViews>
  <sheetFormatPr baseColWidth="10" defaultColWidth="9.140625" defaultRowHeight="14.25" x14ac:dyDescent="0.2"/>
  <cols>
    <col min="1" max="6" width="30.5703125" style="2" customWidth="1"/>
    <col min="7" max="16384" width="9.140625" style="2"/>
  </cols>
  <sheetData>
    <row r="1" spans="1:6" ht="74.45" customHeight="1" x14ac:dyDescent="0.2">
      <c r="A1" s="86"/>
      <c r="B1" s="87"/>
      <c r="C1" s="1" t="s">
        <v>64</v>
      </c>
      <c r="D1" s="82" t="s">
        <v>72</v>
      </c>
      <c r="E1" s="83"/>
      <c r="F1" s="116" t="s">
        <v>90</v>
      </c>
    </row>
    <row r="2" spans="1:6" ht="51.6" customHeight="1" x14ac:dyDescent="0.2">
      <c r="A2" s="84" t="s">
        <v>73</v>
      </c>
      <c r="B2" s="84"/>
      <c r="C2" s="84"/>
      <c r="D2" s="84"/>
      <c r="E2" s="84"/>
      <c r="F2" s="84"/>
    </row>
    <row r="3" spans="1:6" ht="15.95" customHeight="1" x14ac:dyDescent="0.2">
      <c r="A3" s="88" t="s">
        <v>65</v>
      </c>
      <c r="B3" s="89"/>
      <c r="C3" s="89"/>
      <c r="D3" s="85"/>
      <c r="E3" s="85"/>
      <c r="F3" s="85"/>
    </row>
    <row r="4" spans="1:6" ht="15.95" customHeight="1" x14ac:dyDescent="0.2">
      <c r="A4" s="90" t="s">
        <v>4</v>
      </c>
      <c r="B4" s="91"/>
      <c r="C4" s="91"/>
      <c r="D4" s="80"/>
      <c r="E4" s="80"/>
      <c r="F4" s="80"/>
    </row>
    <row r="5" spans="1:6" ht="15.95" customHeight="1" x14ac:dyDescent="0.2">
      <c r="A5" s="90" t="s">
        <v>12</v>
      </c>
      <c r="B5" s="91"/>
      <c r="C5" s="91"/>
      <c r="D5" s="80"/>
      <c r="E5" s="80"/>
      <c r="F5" s="80"/>
    </row>
    <row r="6" spans="1:6" ht="15.95" customHeight="1" x14ac:dyDescent="0.2">
      <c r="A6" s="90" t="s">
        <v>66</v>
      </c>
      <c r="B6" s="91"/>
      <c r="C6" s="91"/>
      <c r="D6" s="80"/>
      <c r="E6" s="80"/>
      <c r="F6" s="80"/>
    </row>
    <row r="7" spans="1:6" ht="15.95" customHeight="1" x14ac:dyDescent="0.2">
      <c r="A7" s="90" t="s">
        <v>67</v>
      </c>
      <c r="B7" s="91"/>
      <c r="C7" s="91"/>
      <c r="D7" s="80"/>
      <c r="E7" s="80"/>
      <c r="F7" s="80"/>
    </row>
    <row r="8" spans="1:6" ht="15.95" customHeight="1" thickBot="1" x14ac:dyDescent="0.25">
      <c r="A8" s="92" t="s">
        <v>5</v>
      </c>
      <c r="B8" s="93"/>
      <c r="C8" s="93"/>
      <c r="D8" s="81"/>
      <c r="E8" s="81"/>
      <c r="F8" s="81"/>
    </row>
    <row r="9" spans="1:6" ht="15" x14ac:dyDescent="0.2">
      <c r="A9" s="103" t="str">
        <f>Informacion!A1</f>
        <v>CRITERIO</v>
      </c>
      <c r="B9" s="71" t="str">
        <f>Informacion!B1</f>
        <v>Aprendiz</v>
      </c>
      <c r="C9" s="72" t="str">
        <f>Informacion!C1</f>
        <v>Aceptable</v>
      </c>
      <c r="D9" s="72" t="str">
        <f>Informacion!D1</f>
        <v>Competente</v>
      </c>
      <c r="E9" s="73" t="str">
        <f>Informacion!E1</f>
        <v>Sobresaliente</v>
      </c>
      <c r="F9" s="103" t="s">
        <v>6</v>
      </c>
    </row>
    <row r="10" spans="1:6" ht="30.6" customHeight="1" thickBot="1" x14ac:dyDescent="0.25">
      <c r="A10" s="104"/>
      <c r="B10" s="74" t="s">
        <v>0</v>
      </c>
      <c r="C10" s="75" t="s">
        <v>1</v>
      </c>
      <c r="D10" s="75" t="s">
        <v>2</v>
      </c>
      <c r="E10" s="76" t="s">
        <v>3</v>
      </c>
      <c r="F10" s="104"/>
    </row>
    <row r="11" spans="1:6" ht="63.6" customHeight="1" x14ac:dyDescent="0.2">
      <c r="A11" s="3" t="str">
        <f>Informacion!A2</f>
        <v>Grado de consecución de los objetivos</v>
      </c>
      <c r="B11" s="39" t="str">
        <f>Informacion!B2</f>
        <v>El nivel de avance del proyecto no corresponde con ningún hito o punto de control establecido.</v>
      </c>
      <c r="C11" s="39" t="str">
        <f>Informacion!C2</f>
        <v>El nivel de avance del proyecto corresponde con alguno de los hitos o puntos de control establecidos</v>
      </c>
      <c r="D11" s="39" t="str">
        <f>Informacion!D2</f>
        <v>El nivel de avance del proyecto corresponde con los hitos establecidos.</v>
      </c>
      <c r="E11" s="40" t="str">
        <f>Informacion!E2</f>
        <v>Además de lo anterior, se ha avanzado en hitos o puntos de control de entregas posteriores.</v>
      </c>
      <c r="F11" s="105"/>
    </row>
    <row r="12" spans="1:6" ht="29.25" thickBot="1" x14ac:dyDescent="0.25">
      <c r="A12" s="4" t="s">
        <v>7</v>
      </c>
      <c r="B12" s="5"/>
      <c r="C12" s="5"/>
      <c r="D12" s="5"/>
      <c r="E12" s="6"/>
      <c r="F12" s="106"/>
    </row>
    <row r="13" spans="1:6" s="12" customFormat="1" ht="19.5" customHeight="1" thickBot="1" x14ac:dyDescent="0.3">
      <c r="A13" s="7" t="s">
        <v>8</v>
      </c>
      <c r="B13" s="30">
        <f>Informacion!B3</f>
        <v>2</v>
      </c>
      <c r="C13" s="30">
        <f>Informacion!C3</f>
        <v>6</v>
      </c>
      <c r="D13" s="30">
        <f>Informacion!D3</f>
        <v>8</v>
      </c>
      <c r="E13" s="8">
        <f>Informacion!E3</f>
        <v>10</v>
      </c>
      <c r="F13" s="51">
        <f>+IF(B12&lt;&gt;"",B13,IF(C12&lt;&gt;"",C13,IF(D12&lt;&gt;"",D13,IF(E12&lt;&gt;"",E13,0))))</f>
        <v>0</v>
      </c>
    </row>
    <row r="14" spans="1:6" ht="69.95" customHeight="1" x14ac:dyDescent="0.2">
      <c r="A14" s="9" t="str">
        <f>Informacion!A4</f>
        <v>Responsabilidad</v>
      </c>
      <c r="B14" s="41" t="str">
        <f>Informacion!B4</f>
        <v>Pasa por alto los compromisos o acuerdos a los que llega con el tutor.</v>
      </c>
      <c r="C14" s="41" t="str">
        <f>Informacion!C4</f>
        <v>En ocasiones pasa por alto los compromisos o acuerdos a los que llega con el tutor.</v>
      </c>
      <c r="D14" s="41" t="str">
        <f>Informacion!D4</f>
        <v>Cumple los compromisos o acuerdos a los que llega con el tutor.</v>
      </c>
      <c r="E14" s="42" t="str">
        <f>Informacion!E4</f>
        <v>Crea y autogestiona nuevos compromisos de forma autónoma para conseguir los objetivos del avance de la definición de la propuesta.</v>
      </c>
      <c r="F14" s="105"/>
    </row>
    <row r="15" spans="1:6" ht="28.5" customHeight="1" thickBot="1" x14ac:dyDescent="0.25">
      <c r="A15" s="56" t="s">
        <v>7</v>
      </c>
      <c r="B15" s="10"/>
      <c r="C15" s="10"/>
      <c r="D15" s="10"/>
      <c r="E15" s="11"/>
      <c r="F15" s="106"/>
    </row>
    <row r="16" spans="1:6" s="12" customFormat="1" ht="24.75" customHeight="1" thickBot="1" x14ac:dyDescent="0.3">
      <c r="A16" s="13" t="s">
        <v>8</v>
      </c>
      <c r="B16" s="31">
        <f>Informacion!B5</f>
        <v>2</v>
      </c>
      <c r="C16" s="31">
        <f>Informacion!C5</f>
        <v>6</v>
      </c>
      <c r="D16" s="31">
        <f>Informacion!D5</f>
        <v>8</v>
      </c>
      <c r="E16" s="14">
        <f>Informacion!E5</f>
        <v>10</v>
      </c>
      <c r="F16" s="15">
        <f>+IF(B15&lt;&gt;"",B16,IF(C15&lt;&gt;"",C16,IF(D15&lt;&gt;"",D16,IF(E15&lt;&gt;"",E16,0))))</f>
        <v>0</v>
      </c>
    </row>
    <row r="17" spans="1:6" ht="113.1" customHeight="1" x14ac:dyDescent="0.2">
      <c r="A17" s="16" t="str">
        <f>Informacion!A6</f>
        <v>Disponibilidad para la consecución de los objetivos</v>
      </c>
      <c r="B17" s="43" t="str">
        <f>Informacion!B6</f>
        <v>No está dispuesto a realizar las tareas necesarias para conseguir los objetivos en el tiempo previsto.</v>
      </c>
      <c r="C17" s="43" t="str">
        <f>Informacion!C6</f>
        <v>Sólo en algunas ocasiones está dispuesto realizar algunas de las tareas necesarias para conseguir los objetivos en el tiempo previsto. En general, prioriza necesidades personales a su organización del tiempo.</v>
      </c>
      <c r="D17" s="43" t="str">
        <f>Informacion!D6</f>
        <v>Está dispuesto a realizar todas las tareas necesarias para conseguir los objetivos en el tiempo previsto.</v>
      </c>
      <c r="E17" s="44" t="str">
        <f>Informacion!E6</f>
        <v>Tiene iniciativa para proponer tareas para conseguir los objetivo en el tiempo previsto y se compromete hasta que consigue el resultado.</v>
      </c>
      <c r="F17" s="105"/>
    </row>
    <row r="18" spans="1:6" ht="32.1" customHeight="1" thickBot="1" x14ac:dyDescent="0.25">
      <c r="A18" s="17" t="s">
        <v>7</v>
      </c>
      <c r="B18" s="18"/>
      <c r="C18" s="18"/>
      <c r="D18" s="18"/>
      <c r="E18" s="19"/>
      <c r="F18" s="106"/>
    </row>
    <row r="19" spans="1:6" s="12" customFormat="1" ht="24" customHeight="1" thickBot="1" x14ac:dyDescent="0.3">
      <c r="A19" s="20" t="s">
        <v>8</v>
      </c>
      <c r="B19" s="32">
        <f>Informacion!B7</f>
        <v>2</v>
      </c>
      <c r="C19" s="32">
        <f>Informacion!C7</f>
        <v>6</v>
      </c>
      <c r="D19" s="32">
        <f>Informacion!D7</f>
        <v>8</v>
      </c>
      <c r="E19" s="21">
        <f>Informacion!E7</f>
        <v>10</v>
      </c>
      <c r="F19" s="15">
        <f>+IF(B18&lt;&gt;"",B19,IF(C18&lt;&gt;"",C19,IF(D18&lt;&gt;"",D19,IF(E18&lt;&gt;"",E19,0))))</f>
        <v>0</v>
      </c>
    </row>
    <row r="20" spans="1:6" ht="144.94999999999999" customHeight="1" x14ac:dyDescent="0.2">
      <c r="A20" s="22" t="str">
        <f>Informacion!A8</f>
        <v>Planificación del tiempo</v>
      </c>
      <c r="B20" s="45" t="str">
        <f>Informacion!B8</f>
        <v>No parece tener ninguna estrategia de planificación del tiempo, lo que le impide cumplir sus objetivos.</v>
      </c>
      <c r="C20" s="45" t="str">
        <f>Informacion!C8</f>
        <v>Algunas veces muestra un plan de trabajo parcial, pero no es capaz de seguirlo o no alcanza los objetivos al seguirlo</v>
      </c>
      <c r="D20" s="45" t="str">
        <f>Informacion!D8</f>
        <v>Define hitos o puntos de control que permiten hacer un seguimiento realista del proyecto. El tiempo estimado para el desarrollo de las actividades es realista</v>
      </c>
      <c r="E20" s="46" t="str">
        <f>Informacion!E8</f>
        <v>Además de lo anterior, los retrasos en el proyecto se anticipan y manejan para no afectar el cumplimiento de los objetivo del proyecto en el tiempo previsto. De tener riesgos materializados que retrasen el proyecto se ajusta el cronograma para no afectar el cumplimiento del proyecto.</v>
      </c>
      <c r="F20" s="105"/>
    </row>
    <row r="21" spans="1:6" ht="29.25" thickBot="1" x14ac:dyDescent="0.25">
      <c r="A21" s="23" t="s">
        <v>7</v>
      </c>
      <c r="B21" s="10"/>
      <c r="C21" s="10"/>
      <c r="D21" s="10"/>
      <c r="E21" s="11"/>
      <c r="F21" s="106"/>
    </row>
    <row r="22" spans="1:6" s="12" customFormat="1" ht="26.25" customHeight="1" thickBot="1" x14ac:dyDescent="0.3">
      <c r="A22" s="24" t="s">
        <v>8</v>
      </c>
      <c r="B22" s="33">
        <f>Informacion!B9</f>
        <v>2</v>
      </c>
      <c r="C22" s="33">
        <f>Informacion!C9</f>
        <v>6</v>
      </c>
      <c r="D22" s="33">
        <f>Informacion!D9</f>
        <v>8</v>
      </c>
      <c r="E22" s="11">
        <f>Informacion!E9</f>
        <v>10</v>
      </c>
      <c r="F22" s="15">
        <f>+IF(B21&lt;&gt;"",B22,IF(C21&lt;&gt;"",C22,IF(D21&lt;&gt;"",D22,IF(E21&lt;&gt;"",E22,0))))</f>
        <v>0</v>
      </c>
    </row>
    <row r="23" spans="1:6" ht="96.75" customHeight="1" x14ac:dyDescent="0.2">
      <c r="A23" s="25" t="str">
        <f>Informacion!A10</f>
        <v>Aprovechamiento del tiempo</v>
      </c>
      <c r="B23" s="47" t="str">
        <f>Informacion!B10</f>
        <v>No tiene presente los objetivos del proyecto y su relación con las actividades que realiza. No distingue entre lo importante y lo urgente</v>
      </c>
      <c r="C23" s="47" t="str">
        <f>Informacion!C10</f>
        <v>Sólo algunas ocasiones es consciente del uso efectivo de su tiempo para avanzar en los objetivos de su proyecto.</v>
      </c>
      <c r="D23" s="47" t="str">
        <f>Informacion!D10</f>
        <v>Es consciente de en qué invierte y desperdicia el tiempo. Mantiene presente los objetivos y la relación con las actividades que realiza. Distingue entre lo importante y lo urgente</v>
      </c>
      <c r="E23" s="48" t="str">
        <f>Informacion!E10</f>
        <v>Además de lo anterior, planea períodos de concentración ininterrumpida para el desarrollo de su proyecto y realiza planeación por escrito detallada de la siguiente jornada.</v>
      </c>
      <c r="F23" s="105"/>
    </row>
    <row r="24" spans="1:6" ht="29.25" thickBot="1" x14ac:dyDescent="0.25">
      <c r="A24" s="17" t="s">
        <v>7</v>
      </c>
      <c r="B24" s="18"/>
      <c r="C24" s="18"/>
      <c r="D24" s="18"/>
      <c r="E24" s="19"/>
      <c r="F24" s="106"/>
    </row>
    <row r="25" spans="1:6" s="12" customFormat="1" ht="21" customHeight="1" thickBot="1" x14ac:dyDescent="0.3">
      <c r="A25" s="20" t="s">
        <v>8</v>
      </c>
      <c r="B25" s="34">
        <f>Informacion!B11</f>
        <v>2</v>
      </c>
      <c r="C25" s="34">
        <f>Informacion!C11</f>
        <v>6</v>
      </c>
      <c r="D25" s="34">
        <f>Informacion!D11</f>
        <v>8</v>
      </c>
      <c r="E25" s="19">
        <f>Informacion!E11</f>
        <v>10</v>
      </c>
      <c r="F25" s="15">
        <f>+IF(B24&lt;&gt;"",B25,IF(C24&lt;&gt;"",C25,IF(D24&lt;&gt;"",D25,IF(E24&lt;&gt;"",E25,0))))</f>
        <v>0</v>
      </c>
    </row>
    <row r="26" spans="1:6" ht="90" customHeight="1" x14ac:dyDescent="0.2">
      <c r="A26" s="27" t="str">
        <f>Informacion!A12</f>
        <v>Habilidades generales de investigación</v>
      </c>
      <c r="B26" s="49" t="str">
        <f>Informacion!B12</f>
        <v>No ha mostrado avance en competencias de investigación</v>
      </c>
      <c r="C26" s="49" t="str">
        <f>Informacion!C12</f>
        <v>Ha mostrado un avance solo en algunas competencias de investigación relacionadas con escritura, comunicación oral, solución de problemas</v>
      </c>
      <c r="D26" s="49" t="str">
        <f>Informacion!D12</f>
        <v>Ha mostrado un avance en competencias de investigación relacionadas con escritura, comunicación oral, solución de problemas</v>
      </c>
      <c r="E26" s="50" t="str">
        <f>Informacion!E12</f>
        <v>Ha mostrado un significativo avance en competencias de investigación relacionadas con escritura, comunicación oral, solución de problemas</v>
      </c>
      <c r="F26" s="105"/>
    </row>
    <row r="27" spans="1:6" ht="29.25" thickBot="1" x14ac:dyDescent="0.25">
      <c r="A27" s="23" t="s">
        <v>7</v>
      </c>
      <c r="B27" s="10"/>
      <c r="C27" s="10"/>
      <c r="D27" s="10"/>
      <c r="E27" s="11"/>
      <c r="F27" s="106"/>
    </row>
    <row r="28" spans="1:6" s="12" customFormat="1" ht="19.5" customHeight="1" thickBot="1" x14ac:dyDescent="0.3">
      <c r="A28" s="24" t="s">
        <v>8</v>
      </c>
      <c r="B28" s="33">
        <f>Informacion!B13</f>
        <v>2</v>
      </c>
      <c r="C28" s="33">
        <f>Informacion!C13</f>
        <v>6</v>
      </c>
      <c r="D28" s="33">
        <f>Informacion!D13</f>
        <v>8</v>
      </c>
      <c r="E28" s="11">
        <f>Informacion!E13</f>
        <v>10</v>
      </c>
      <c r="F28" s="15">
        <f>+IF(B27&lt;&gt;"",B28,IF(C27&lt;&gt;"",C28,IF(D27&lt;&gt;"",D28,IF(E27&lt;&gt;"",E28,0))))</f>
        <v>0</v>
      </c>
    </row>
    <row r="29" spans="1:6" ht="105.75" customHeight="1" x14ac:dyDescent="0.2">
      <c r="A29" s="25" t="str">
        <f>Informacion!A14</f>
        <v>Proactividad</v>
      </c>
      <c r="B29" s="47" t="str">
        <f>Informacion!B14</f>
        <v>No es proactivo y siempre espera que le indiquen como actuar en situaciones que debería poder manejar por si mismo.</v>
      </c>
      <c r="C29" s="47" t="str">
        <f>Informacion!C14</f>
        <v>Sólo en pocas ocasiones toma decisiones de forma autónoma y oportuna.</v>
      </c>
      <c r="D29" s="47" t="str">
        <f>Informacion!D14</f>
        <v>El estudiante, de forma autónoma, toma las decisiones oportunas para afrontar las situaciones que se le presentan con el objetivo de avanzar en el proyecto de acuerdo con el plan previsto.</v>
      </c>
      <c r="E29" s="48" t="str">
        <f>Informacion!E14</f>
        <v>Además de lo anterior, busca información, resuelve, expone y argumenta sólidamente las decisiones necesarias para afrontar las situaciones y conseguir los objetivos establecidos.</v>
      </c>
      <c r="F29" s="105"/>
    </row>
    <row r="30" spans="1:6" ht="29.25" thickBot="1" x14ac:dyDescent="0.25">
      <c r="A30" s="26" t="s">
        <v>7</v>
      </c>
      <c r="B30" s="18"/>
      <c r="C30" s="18"/>
      <c r="D30" s="18"/>
      <c r="E30" s="19"/>
      <c r="F30" s="106"/>
    </row>
    <row r="31" spans="1:6" s="12" customFormat="1" ht="23.25" customHeight="1" thickBot="1" x14ac:dyDescent="0.3">
      <c r="A31" s="37" t="s">
        <v>8</v>
      </c>
      <c r="B31" s="34">
        <f>Informacion!B15</f>
        <v>2</v>
      </c>
      <c r="C31" s="34">
        <f>Informacion!C15</f>
        <v>6</v>
      </c>
      <c r="D31" s="34">
        <f>Informacion!D15</f>
        <v>8</v>
      </c>
      <c r="E31" s="19">
        <f>Informacion!E15</f>
        <v>10</v>
      </c>
      <c r="F31" s="15">
        <f>+IF(B30&lt;&gt;"",B31,IF(C30&lt;&gt;"",C31,IF(D30&lt;&gt;"",D31,IF(E30&lt;&gt;"",E31,0))))</f>
        <v>0</v>
      </c>
    </row>
    <row r="32" spans="1:6" ht="89.45" customHeight="1" x14ac:dyDescent="0.2">
      <c r="A32" s="22" t="str">
        <f>Informacion!A16</f>
        <v>Búsqueda y tratamiento de información</v>
      </c>
      <c r="B32" s="49" t="str">
        <f>Informacion!B16</f>
        <v>En raras ocasiones clasifica y discrimina la información de forma sistemática.</v>
      </c>
      <c r="C32" s="49" t="str">
        <f>Informacion!C16</f>
        <v>Sólo en algunas ocasiones clasifica y discrimina la información de forma sistemática. En la mayoría de los casos no lo hace.</v>
      </c>
      <c r="D32" s="49" t="str">
        <f>Informacion!D16</f>
        <v>Clasifica y discrimina la información de forma sistemática. Además, es capaz de extraer de ella lo esencial para el desarrollo del proyecto.</v>
      </c>
      <c r="E32" s="50" t="str">
        <f>Informacion!E16</f>
        <v>Además de lo anterior, la comunica de forma adecuada y con rigor científico.</v>
      </c>
      <c r="F32" s="105"/>
    </row>
    <row r="33" spans="1:6" ht="29.25" thickBot="1" x14ac:dyDescent="0.25">
      <c r="A33" s="23" t="s">
        <v>7</v>
      </c>
      <c r="B33" s="10"/>
      <c r="C33" s="10"/>
      <c r="D33" s="10"/>
      <c r="E33" s="11"/>
      <c r="F33" s="106"/>
    </row>
    <row r="34" spans="1:6" s="12" customFormat="1" ht="25.5" customHeight="1" thickBot="1" x14ac:dyDescent="0.3">
      <c r="A34" s="24" t="s">
        <v>8</v>
      </c>
      <c r="B34" s="35">
        <f>Informacion!B17</f>
        <v>1</v>
      </c>
      <c r="C34" s="35">
        <f>Informacion!C17</f>
        <v>3</v>
      </c>
      <c r="D34" s="35">
        <f>Informacion!D17</f>
        <v>4</v>
      </c>
      <c r="E34" s="29">
        <f>Informacion!E17</f>
        <v>5</v>
      </c>
      <c r="F34" s="15">
        <f>+IF(B33&lt;&gt;"",B34,IF(C33&lt;&gt;"",C34,IF(D33&lt;&gt;"",D34,IF(E33&lt;&gt;"",E34,0))))</f>
        <v>0</v>
      </c>
    </row>
    <row r="35" spans="1:6" s="12" customFormat="1" ht="75" customHeight="1" x14ac:dyDescent="0.25">
      <c r="A35" s="38" t="str">
        <f>Informacion!A18</f>
        <v>Planificación de recursos</v>
      </c>
      <c r="B35" s="47" t="str">
        <f>Informacion!B18</f>
        <v>Los materiales y recursos previstos no se ajustan a las actividades y objetivos.</v>
      </c>
      <c r="C35" s="47" t="str">
        <f>Informacion!C18</f>
        <v>En ocasiones los materiales y recursos previstos exceden o son insuficientes ante las necesidades.</v>
      </c>
      <c r="D35" s="47" t="str">
        <f>Informacion!D18</f>
        <v>Los materiales y recursos previstos se ajustan a las actividades y objetivos.</v>
      </c>
      <c r="E35" s="47" t="str">
        <f>Informacion!E18</f>
        <v>Además de lo anterior tienen en cuenta la disponibilidad, costo, impacto sobre la calidad del proyecto.</v>
      </c>
      <c r="F35" s="105"/>
    </row>
    <row r="36" spans="1:6" s="12" customFormat="1" ht="32.450000000000003" customHeight="1" thickBot="1" x14ac:dyDescent="0.3">
      <c r="A36" s="26" t="str">
        <f>A33</f>
        <v>Marque con una X en la casilla que desea calificar</v>
      </c>
      <c r="B36" s="18"/>
      <c r="C36" s="18"/>
      <c r="D36" s="18"/>
      <c r="E36" s="18"/>
      <c r="F36" s="106"/>
    </row>
    <row r="37" spans="1:6" s="12" customFormat="1" ht="25.5" customHeight="1" thickBot="1" x14ac:dyDescent="0.3">
      <c r="A37" s="37" t="str">
        <f>A34</f>
        <v>Puntaje máximo</v>
      </c>
      <c r="B37" s="36">
        <f>Informacion!B19</f>
        <v>1</v>
      </c>
      <c r="C37" s="36">
        <f>Informacion!C19</f>
        <v>3</v>
      </c>
      <c r="D37" s="36">
        <f>Informacion!D19</f>
        <v>4</v>
      </c>
      <c r="E37" s="55">
        <f>Informacion!E19</f>
        <v>5</v>
      </c>
      <c r="F37" s="51">
        <f>+IF(B36&lt;&gt;"",B37,IF(C36&lt;&gt;"",C37,IF(D36&lt;&gt;"",D37,IF(E36&lt;&gt;"",E37,0))))</f>
        <v>0</v>
      </c>
    </row>
    <row r="38" spans="1:6" s="12" customFormat="1" ht="60" customHeight="1" x14ac:dyDescent="0.25">
      <c r="A38" s="22" t="str">
        <f>Informacion!A20</f>
        <v>Uso de materiales y recursos</v>
      </c>
      <c r="B38" s="62" t="str">
        <f>Informacion!B20</f>
        <v>Raras veces manipula adecuadamente los equipos que utiliza en su proyecto.</v>
      </c>
      <c r="C38" s="62" t="str">
        <f>Informacion!C20</f>
        <v>Sólo en ocasiones manipula adecuadamente los equipos que utiliza en su proyecto.</v>
      </c>
      <c r="D38" s="62" t="str">
        <f>Informacion!D20</f>
        <v>Manipula adecuadamente los equipos que utiliza en su proyecto.</v>
      </c>
      <c r="E38" s="63" t="str">
        <f>Informacion!E20</f>
        <v>Es especialmente cuidadoso en el uso de los materiales y equipos, si los ha usado.</v>
      </c>
      <c r="F38" s="107"/>
    </row>
    <row r="39" spans="1:6" s="12" customFormat="1" ht="32.25" customHeight="1" thickBot="1" x14ac:dyDescent="0.3">
      <c r="A39" s="56" t="s">
        <v>7</v>
      </c>
      <c r="B39" s="33"/>
      <c r="C39" s="33"/>
      <c r="D39" s="33"/>
      <c r="E39" s="64"/>
      <c r="F39" s="108"/>
    </row>
    <row r="40" spans="1:6" s="12" customFormat="1" ht="25.5" customHeight="1" thickBot="1" x14ac:dyDescent="0.3">
      <c r="A40" s="69" t="s">
        <v>8</v>
      </c>
      <c r="B40" s="33">
        <f>Informacion!B21</f>
        <v>1</v>
      </c>
      <c r="C40" s="33">
        <f>Informacion!C21</f>
        <v>3</v>
      </c>
      <c r="D40" s="33">
        <f>Informacion!D21</f>
        <v>4</v>
      </c>
      <c r="E40" s="64">
        <f>Informacion!E21</f>
        <v>5</v>
      </c>
      <c r="F40" s="51">
        <f>+IF(B39&lt;&gt;"",B40,IF(C39&lt;&gt;"",C40,IF(D39&lt;&gt;"",D40,IF(E39&lt;&gt;"",E40,0))))</f>
        <v>0</v>
      </c>
    </row>
    <row r="41" spans="1:6" s="12" customFormat="1" ht="105.75" customHeight="1" x14ac:dyDescent="0.25">
      <c r="A41" s="38" t="str">
        <f>Informacion!A22</f>
        <v>Orden</v>
      </c>
      <c r="B41" s="66" t="str">
        <f>Informacion!B22</f>
        <v>El estudiante es desordenado, lo que le impide tener claridad en la confianza de la información que analiza y cómo le ayuda en su proyecto.</v>
      </c>
      <c r="C41" s="66" t="str">
        <f>Informacion!C22</f>
        <v>El estudiante no ha desarrollado un método apropiado para mantener la trazabilidad de la información que recopila. Utiliza herramientas poco adecuadas o le falta mejorarlas.</v>
      </c>
      <c r="D41" s="66" t="str">
        <f>Informacion!D22</f>
        <v>Registra las actividades que realiza de manera clara. Realiza las actividades siguiendo un orden lógico. Mantienen la trazabilidad de los datos e información que analiza.</v>
      </c>
      <c r="E41" s="68" t="str">
        <f>Informacion!E22</f>
        <v>Adicional a lo anterior, ha desarrollado herramientas informáticas y de hardware que le permiten mantener los datos y los materiales perfectamente ordenados, claros y presentables.</v>
      </c>
      <c r="F41" s="107"/>
    </row>
    <row r="42" spans="1:6" s="12" customFormat="1" ht="33" customHeight="1" thickBot="1" x14ac:dyDescent="0.3">
      <c r="A42" s="26" t="s">
        <v>7</v>
      </c>
      <c r="B42" s="34"/>
      <c r="C42" s="34"/>
      <c r="D42" s="34"/>
      <c r="E42" s="67"/>
      <c r="F42" s="108"/>
    </row>
    <row r="43" spans="1:6" s="12" customFormat="1" ht="25.5" customHeight="1" thickBot="1" x14ac:dyDescent="0.3">
      <c r="A43" s="37" t="s">
        <v>8</v>
      </c>
      <c r="B43" s="34">
        <f>Informacion!B23</f>
        <v>1</v>
      </c>
      <c r="C43" s="34">
        <f>Informacion!C23</f>
        <v>3</v>
      </c>
      <c r="D43" s="34">
        <f>Informacion!D23</f>
        <v>4</v>
      </c>
      <c r="E43" s="18">
        <f>Informacion!E23</f>
        <v>5</v>
      </c>
      <c r="F43" s="65">
        <f>+IF(B42&lt;&gt;"",B43,IF(C42&lt;&gt;"",C43,IF(D42&lt;&gt;"",D43,IF(E42&lt;&gt;"",E43,0))))</f>
        <v>0</v>
      </c>
    </row>
    <row r="44" spans="1:6" s="12" customFormat="1" ht="78.75" customHeight="1" x14ac:dyDescent="0.25">
      <c r="A44" s="22" t="str">
        <f>Informacion!A24</f>
        <v>Redes de trabajo</v>
      </c>
      <c r="B44" s="62" t="str">
        <f>Informacion!B24</f>
        <v>No establece las relaciones necesarias para el desarrollo de su proyecto.</v>
      </c>
      <c r="C44" s="62" t="str">
        <f>Informacion!C24</f>
        <v>En ocasiones no establece las relaciones necesarias para el desarrollo de su proyecto.</v>
      </c>
      <c r="D44" s="62" t="str">
        <f>Informacion!D24</f>
        <v>El estudiante establece contactos y relaciones que le ayudan a avanzar en su proyecto.</v>
      </c>
      <c r="E44" s="63" t="str">
        <f>Informacion!E24</f>
        <v>El estudiante establece contactos y relaciones que le ayudan a avanzar en su proyecto fuera de su ámbito geográfico.</v>
      </c>
      <c r="F44" s="107"/>
    </row>
    <row r="45" spans="1:6" s="12" customFormat="1" ht="32.1" customHeight="1" thickBot="1" x14ac:dyDescent="0.3">
      <c r="A45" s="56" t="s">
        <v>7</v>
      </c>
      <c r="B45" s="33"/>
      <c r="C45" s="33"/>
      <c r="D45" s="33"/>
      <c r="E45" s="64"/>
      <c r="F45" s="108"/>
    </row>
    <row r="46" spans="1:6" s="12" customFormat="1" ht="25.5" customHeight="1" thickBot="1" x14ac:dyDescent="0.3">
      <c r="A46" s="69" t="s">
        <v>8</v>
      </c>
      <c r="B46" s="33">
        <f>Informacion!B25</f>
        <v>1</v>
      </c>
      <c r="C46" s="33">
        <f>Informacion!C25</f>
        <v>3</v>
      </c>
      <c r="D46" s="33">
        <f>Informacion!D25</f>
        <v>4</v>
      </c>
      <c r="E46" s="64">
        <f>Informacion!E25</f>
        <v>5</v>
      </c>
      <c r="F46" s="51">
        <f>+IF(B45&lt;&gt;"",B46,IF(C45&lt;&gt;"",C46,IF(D45&lt;&gt;"",D46,IF(E45&lt;&gt;"",E46,0))))</f>
        <v>0</v>
      </c>
    </row>
    <row r="47" spans="1:6" s="12" customFormat="1" ht="79.5" customHeight="1" x14ac:dyDescent="0.25">
      <c r="A47" s="38" t="str">
        <f>Informacion!A26</f>
        <v>Búsqueda y uso de realimentación</v>
      </c>
      <c r="B47" s="66" t="str">
        <f>Informacion!B26</f>
        <v>Rara vez pide la opinión a personas con autoridad en el tema y a sus compañeros.</v>
      </c>
      <c r="C47" s="66" t="str">
        <f>Informacion!C26</f>
        <v>Sólo en ocasiones pide la opinión a personas con autoridad en el tema y a sus compañeros.</v>
      </c>
      <c r="D47" s="66" t="str">
        <f>Informacion!D26</f>
        <v>Pide la opinión a personas con autoridad en el tema y a sus compañeros y toma seriamente en consideración las opiniones cuando revisa su trabajo.</v>
      </c>
      <c r="E47" s="68" t="str">
        <f>Informacion!E26</f>
        <v>Además de lo anterior, es capaz de cuestionar con fundamento su trabajo a la luz de los comentarios y opiniones recibidos.</v>
      </c>
      <c r="F47" s="107"/>
    </row>
    <row r="48" spans="1:6" s="12" customFormat="1" ht="30" customHeight="1" thickBot="1" x14ac:dyDescent="0.3">
      <c r="A48" s="26" t="s">
        <v>7</v>
      </c>
      <c r="B48" s="34"/>
      <c r="C48" s="34"/>
      <c r="D48" s="34"/>
      <c r="E48" s="67"/>
      <c r="F48" s="109"/>
    </row>
    <row r="49" spans="1:6" s="12" customFormat="1" ht="25.5" customHeight="1" thickBot="1" x14ac:dyDescent="0.3">
      <c r="A49" s="61" t="s">
        <v>8</v>
      </c>
      <c r="B49" s="36">
        <f>Informacion!B27</f>
        <v>1</v>
      </c>
      <c r="C49" s="36">
        <f>Informacion!C27</f>
        <v>3</v>
      </c>
      <c r="D49" s="36">
        <f>Informacion!D27</f>
        <v>4</v>
      </c>
      <c r="E49" s="55">
        <f>Informacion!E27</f>
        <v>5</v>
      </c>
      <c r="F49" s="51">
        <f>+IF(B48&lt;&gt;"",B49,IF(C48&lt;&gt;"",C49,IF(D48&lt;&gt;"",D49,IF(E48&lt;&gt;"",E49,0))))</f>
        <v>0</v>
      </c>
    </row>
    <row r="50" spans="1:6" ht="23.25" customHeight="1" thickBot="1" x14ac:dyDescent="0.3">
      <c r="A50" s="28"/>
      <c r="B50" s="52" t="s">
        <v>9</v>
      </c>
      <c r="C50" s="53">
        <f>+F13+F16+F19+F22+F25+F28+F31+F34+F37+F40+F43+F46+F49</f>
        <v>0</v>
      </c>
      <c r="D50" s="70" t="s">
        <v>10</v>
      </c>
      <c r="E50" s="54">
        <f>+(C50/10)</f>
        <v>0</v>
      </c>
    </row>
    <row r="51" spans="1:6" ht="14.45" customHeight="1" x14ac:dyDescent="0.2">
      <c r="A51" s="77" t="s">
        <v>11</v>
      </c>
      <c r="B51" s="94"/>
      <c r="C51" s="95"/>
      <c r="D51" s="95"/>
      <c r="E51" s="95"/>
      <c r="F51" s="96"/>
    </row>
    <row r="52" spans="1:6" ht="14.45" customHeight="1" x14ac:dyDescent="0.2">
      <c r="A52" s="78"/>
      <c r="B52" s="97"/>
      <c r="C52" s="98"/>
      <c r="D52" s="98"/>
      <c r="E52" s="98"/>
      <c r="F52" s="99"/>
    </row>
    <row r="53" spans="1:6" ht="62.25" customHeight="1" thickBot="1" x14ac:dyDescent="0.25">
      <c r="A53" s="79"/>
      <c r="B53" s="100"/>
      <c r="C53" s="101"/>
      <c r="D53" s="101"/>
      <c r="E53" s="101"/>
      <c r="F53" s="102"/>
    </row>
  </sheetData>
  <mergeCells count="32">
    <mergeCell ref="A7:C7"/>
    <mergeCell ref="F41:F42"/>
    <mergeCell ref="F44:F45"/>
    <mergeCell ref="F47:F48"/>
    <mergeCell ref="F38:F39"/>
    <mergeCell ref="A9:A10"/>
    <mergeCell ref="F23:F24"/>
    <mergeCell ref="F26:F27"/>
    <mergeCell ref="F29:F30"/>
    <mergeCell ref="F32:F33"/>
    <mergeCell ref="F35:F36"/>
    <mergeCell ref="F9:F10"/>
    <mergeCell ref="F11:F12"/>
    <mergeCell ref="F14:F15"/>
    <mergeCell ref="F17:F18"/>
    <mergeCell ref="F20:F21"/>
    <mergeCell ref="A51:A53"/>
    <mergeCell ref="D6:F6"/>
    <mergeCell ref="D7:F7"/>
    <mergeCell ref="D8:F8"/>
    <mergeCell ref="D1:E1"/>
    <mergeCell ref="A2:F2"/>
    <mergeCell ref="D3:F3"/>
    <mergeCell ref="D4:F4"/>
    <mergeCell ref="D5:F5"/>
    <mergeCell ref="A1:B1"/>
    <mergeCell ref="A3:C3"/>
    <mergeCell ref="A4:C4"/>
    <mergeCell ref="A8:C8"/>
    <mergeCell ref="A5:C5"/>
    <mergeCell ref="A6:C6"/>
    <mergeCell ref="B51:F53"/>
  </mergeCells>
  <pageMargins left="0.7" right="0.7" top="0.75" bottom="0.75" header="0.3" footer="0.3"/>
  <pageSetup paperSize="8" fitToHeight="0" orientation="landscape" r:id="rId1"/>
  <headerFooter>
    <oddFooter>&amp;C&amp;P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0C735-A113-4C1F-91B6-E178C9CB0978}">
  <dimension ref="A1:E28"/>
  <sheetViews>
    <sheetView workbookViewId="0">
      <selection activeCell="D18" sqref="D18"/>
    </sheetView>
  </sheetViews>
  <sheetFormatPr baseColWidth="10" defaultRowHeight="15" x14ac:dyDescent="0.25"/>
  <cols>
    <col min="1" max="1" width="32" customWidth="1"/>
    <col min="2" max="2" width="28.140625" customWidth="1"/>
    <col min="3" max="3" width="28.85546875" customWidth="1"/>
    <col min="4" max="4" width="27.42578125" customWidth="1"/>
    <col min="5" max="5" width="32.5703125" customWidth="1"/>
  </cols>
  <sheetData>
    <row r="1" spans="1:5" x14ac:dyDescent="0.25">
      <c r="A1" s="59" t="s">
        <v>13</v>
      </c>
      <c r="B1" s="60" t="s">
        <v>68</v>
      </c>
      <c r="C1" s="60" t="s">
        <v>69</v>
      </c>
      <c r="D1" s="60" t="s">
        <v>70</v>
      </c>
      <c r="E1" s="60" t="s">
        <v>71</v>
      </c>
    </row>
    <row r="2" spans="1:5" ht="60" x14ac:dyDescent="0.25">
      <c r="A2" s="110" t="s">
        <v>14</v>
      </c>
      <c r="B2" s="60" t="s">
        <v>15</v>
      </c>
      <c r="C2" s="60" t="s">
        <v>16</v>
      </c>
      <c r="D2" s="60" t="s">
        <v>17</v>
      </c>
      <c r="E2" s="60" t="s">
        <v>18</v>
      </c>
    </row>
    <row r="3" spans="1:5" x14ac:dyDescent="0.25">
      <c r="A3" s="111"/>
      <c r="B3" s="60">
        <v>2</v>
      </c>
      <c r="C3" s="60">
        <v>6</v>
      </c>
      <c r="D3" s="60">
        <v>8</v>
      </c>
      <c r="E3" s="60">
        <v>10</v>
      </c>
    </row>
    <row r="4" spans="1:5" ht="75" x14ac:dyDescent="0.25">
      <c r="A4" s="112" t="s">
        <v>19</v>
      </c>
      <c r="B4" s="60" t="s">
        <v>20</v>
      </c>
      <c r="C4" s="60" t="s">
        <v>21</v>
      </c>
      <c r="D4" s="60" t="s">
        <v>22</v>
      </c>
      <c r="E4" s="60" t="s">
        <v>74</v>
      </c>
    </row>
    <row r="5" spans="1:5" x14ac:dyDescent="0.25">
      <c r="A5" s="113"/>
      <c r="B5" s="60">
        <v>2</v>
      </c>
      <c r="C5" s="60">
        <v>6</v>
      </c>
      <c r="D5" s="60">
        <v>8</v>
      </c>
      <c r="E5" s="60">
        <v>10</v>
      </c>
    </row>
    <row r="6" spans="1:5" ht="120.95" customHeight="1" x14ac:dyDescent="0.25">
      <c r="A6" s="110" t="s">
        <v>23</v>
      </c>
      <c r="B6" s="60" t="s">
        <v>78</v>
      </c>
      <c r="C6" s="60" t="s">
        <v>77</v>
      </c>
      <c r="D6" s="60" t="s">
        <v>76</v>
      </c>
      <c r="E6" s="60" t="s">
        <v>75</v>
      </c>
    </row>
    <row r="7" spans="1:5" x14ac:dyDescent="0.25">
      <c r="A7" s="111"/>
      <c r="B7" s="60">
        <v>2</v>
      </c>
      <c r="C7" s="60">
        <v>6</v>
      </c>
      <c r="D7" s="60">
        <v>8</v>
      </c>
      <c r="E7" s="60">
        <v>10</v>
      </c>
    </row>
    <row r="8" spans="1:5" ht="135" x14ac:dyDescent="0.25">
      <c r="A8" s="110" t="s">
        <v>24</v>
      </c>
      <c r="B8" s="60" t="s">
        <v>25</v>
      </c>
      <c r="C8" s="60" t="s">
        <v>26</v>
      </c>
      <c r="D8" s="60" t="s">
        <v>27</v>
      </c>
      <c r="E8" s="60" t="s">
        <v>28</v>
      </c>
    </row>
    <row r="9" spans="1:5" x14ac:dyDescent="0.25">
      <c r="A9" s="111"/>
      <c r="B9" s="60">
        <v>2</v>
      </c>
      <c r="C9" s="60">
        <v>6</v>
      </c>
      <c r="D9" s="60">
        <v>8</v>
      </c>
      <c r="E9" s="60">
        <v>10</v>
      </c>
    </row>
    <row r="10" spans="1:5" ht="105" x14ac:dyDescent="0.25">
      <c r="A10" s="110" t="s">
        <v>29</v>
      </c>
      <c r="B10" s="60" t="s">
        <v>30</v>
      </c>
      <c r="C10" s="60" t="s">
        <v>31</v>
      </c>
      <c r="D10" s="60" t="s">
        <v>32</v>
      </c>
      <c r="E10" s="60" t="s">
        <v>33</v>
      </c>
    </row>
    <row r="11" spans="1:5" x14ac:dyDescent="0.25">
      <c r="A11" s="111"/>
      <c r="B11" s="60">
        <v>2</v>
      </c>
      <c r="C11" s="60">
        <v>6</v>
      </c>
      <c r="D11" s="60">
        <v>8</v>
      </c>
      <c r="E11" s="60">
        <v>10</v>
      </c>
    </row>
    <row r="12" spans="1:5" ht="75" x14ac:dyDescent="0.25">
      <c r="A12" s="114" t="s">
        <v>34</v>
      </c>
      <c r="B12" s="60" t="s">
        <v>35</v>
      </c>
      <c r="C12" s="60" t="s">
        <v>36</v>
      </c>
      <c r="D12" s="60" t="s">
        <v>37</v>
      </c>
      <c r="E12" s="60" t="s">
        <v>38</v>
      </c>
    </row>
    <row r="13" spans="1:5" x14ac:dyDescent="0.25">
      <c r="A13" s="115"/>
      <c r="B13" s="60">
        <v>2</v>
      </c>
      <c r="C13" s="60">
        <v>6</v>
      </c>
      <c r="D13" s="60">
        <v>8</v>
      </c>
      <c r="E13" s="60">
        <v>10</v>
      </c>
    </row>
    <row r="14" spans="1:5" ht="120" x14ac:dyDescent="0.25">
      <c r="A14" s="112" t="s">
        <v>39</v>
      </c>
      <c r="B14" s="60" t="s">
        <v>40</v>
      </c>
      <c r="C14" s="60" t="s">
        <v>80</v>
      </c>
      <c r="D14" s="60" t="s">
        <v>79</v>
      </c>
      <c r="E14" s="60" t="s">
        <v>41</v>
      </c>
    </row>
    <row r="15" spans="1:5" x14ac:dyDescent="0.25">
      <c r="A15" s="113"/>
      <c r="B15" s="60">
        <v>2</v>
      </c>
      <c r="C15" s="60">
        <v>6</v>
      </c>
      <c r="D15" s="60">
        <v>8</v>
      </c>
      <c r="E15" s="60">
        <v>10</v>
      </c>
    </row>
    <row r="16" spans="1:5" ht="90" x14ac:dyDescent="0.25">
      <c r="A16" s="110" t="s">
        <v>42</v>
      </c>
      <c r="B16" s="60" t="s">
        <v>43</v>
      </c>
      <c r="C16" s="60" t="s">
        <v>44</v>
      </c>
      <c r="D16" s="60" t="s">
        <v>45</v>
      </c>
      <c r="E16" s="60" t="s">
        <v>46</v>
      </c>
    </row>
    <row r="17" spans="1:5" x14ac:dyDescent="0.25">
      <c r="A17" s="111"/>
      <c r="B17" s="60">
        <v>1</v>
      </c>
      <c r="C17" s="60">
        <v>3</v>
      </c>
      <c r="D17" s="60">
        <v>4</v>
      </c>
      <c r="E17" s="60">
        <v>5</v>
      </c>
    </row>
    <row r="18" spans="1:5" ht="60" x14ac:dyDescent="0.25">
      <c r="A18" s="110" t="s">
        <v>47</v>
      </c>
      <c r="B18" s="60" t="s">
        <v>48</v>
      </c>
      <c r="C18" s="60" t="s">
        <v>49</v>
      </c>
      <c r="D18" s="60" t="s">
        <v>50</v>
      </c>
      <c r="E18" s="60" t="s">
        <v>81</v>
      </c>
    </row>
    <row r="19" spans="1:5" x14ac:dyDescent="0.25">
      <c r="A19" s="111"/>
      <c r="B19" s="60">
        <v>1</v>
      </c>
      <c r="C19" s="60">
        <v>3</v>
      </c>
      <c r="D19" s="60">
        <v>4</v>
      </c>
      <c r="E19" s="60">
        <v>5</v>
      </c>
    </row>
    <row r="20" spans="1:5" ht="84.6" customHeight="1" x14ac:dyDescent="0.25">
      <c r="A20" s="110" t="s">
        <v>51</v>
      </c>
      <c r="B20" s="60" t="s">
        <v>88</v>
      </c>
      <c r="C20" s="60" t="s">
        <v>87</v>
      </c>
      <c r="D20" s="60" t="s">
        <v>86</v>
      </c>
      <c r="E20" s="60" t="s">
        <v>85</v>
      </c>
    </row>
    <row r="21" spans="1:5" x14ac:dyDescent="0.25">
      <c r="A21" s="111"/>
      <c r="B21" s="60">
        <v>1</v>
      </c>
      <c r="C21" s="60">
        <v>3</v>
      </c>
      <c r="D21" s="60">
        <v>4</v>
      </c>
      <c r="E21" s="60">
        <v>5</v>
      </c>
    </row>
    <row r="22" spans="1:5" ht="121.5" customHeight="1" x14ac:dyDescent="0.25">
      <c r="A22" s="112" t="s">
        <v>52</v>
      </c>
      <c r="B22" s="60" t="s">
        <v>84</v>
      </c>
      <c r="C22" s="60" t="s">
        <v>83</v>
      </c>
      <c r="D22" s="60" t="s">
        <v>82</v>
      </c>
      <c r="E22" s="60" t="s">
        <v>53</v>
      </c>
    </row>
    <row r="23" spans="1:5" x14ac:dyDescent="0.25">
      <c r="A23" s="113"/>
      <c r="B23" s="60">
        <v>1</v>
      </c>
      <c r="C23" s="60">
        <v>3</v>
      </c>
      <c r="D23" s="60">
        <v>4</v>
      </c>
      <c r="E23" s="60">
        <v>5</v>
      </c>
    </row>
    <row r="24" spans="1:5" ht="60" x14ac:dyDescent="0.25">
      <c r="A24" s="112" t="s">
        <v>54</v>
      </c>
      <c r="B24" s="60" t="s">
        <v>55</v>
      </c>
      <c r="C24" s="60" t="s">
        <v>56</v>
      </c>
      <c r="D24" s="60" t="s">
        <v>89</v>
      </c>
      <c r="E24" s="60" t="s">
        <v>57</v>
      </c>
    </row>
    <row r="25" spans="1:5" x14ac:dyDescent="0.25">
      <c r="A25" s="113"/>
      <c r="B25" s="60">
        <v>1</v>
      </c>
      <c r="C25" s="60">
        <v>3</v>
      </c>
      <c r="D25" s="60">
        <v>4</v>
      </c>
      <c r="E25" s="60">
        <v>5</v>
      </c>
    </row>
    <row r="26" spans="1:5" ht="90" x14ac:dyDescent="0.25">
      <c r="A26" s="110" t="s">
        <v>58</v>
      </c>
      <c r="B26" s="60" t="s">
        <v>59</v>
      </c>
      <c r="C26" s="60" t="s">
        <v>60</v>
      </c>
      <c r="D26" s="60" t="s">
        <v>61</v>
      </c>
      <c r="E26" s="60" t="s">
        <v>62</v>
      </c>
    </row>
    <row r="27" spans="1:5" x14ac:dyDescent="0.25">
      <c r="A27" s="111"/>
      <c r="B27" s="60">
        <v>1</v>
      </c>
      <c r="C27" s="60">
        <v>3</v>
      </c>
      <c r="D27" s="60">
        <v>4</v>
      </c>
      <c r="E27" s="60">
        <v>5</v>
      </c>
    </row>
    <row r="28" spans="1:5" x14ac:dyDescent="0.25">
      <c r="A28" s="57" t="s">
        <v>63</v>
      </c>
      <c r="B28" s="58">
        <f>SUM(B2:B27)</f>
        <v>20</v>
      </c>
      <c r="C28" s="58">
        <f>SUM(C2:C27)</f>
        <v>60</v>
      </c>
      <c r="D28" s="58">
        <f>SUM(D2:D27)</f>
        <v>80</v>
      </c>
      <c r="E28" s="58">
        <f>SUM(E2:E27)</f>
        <v>100</v>
      </c>
    </row>
  </sheetData>
  <mergeCells count="13">
    <mergeCell ref="A12:A13"/>
    <mergeCell ref="A26:A27"/>
    <mergeCell ref="A14:A15"/>
    <mergeCell ref="A16:A17"/>
    <mergeCell ref="A18:A19"/>
    <mergeCell ref="A20:A21"/>
    <mergeCell ref="A22:A23"/>
    <mergeCell ref="A24:A25"/>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Rubrica Ponencia </vt:lpstr>
      <vt:lpstr>Informacion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Fabián Leonardo Moreno Moreno</dc:creator>
  <cp:lastModifiedBy>Martha Isabel Cobo Angel</cp:lastModifiedBy>
  <dcterms:created xsi:type="dcterms:W3CDTF">2018-12-10T16:55:04Z</dcterms:created>
  <dcterms:modified xsi:type="dcterms:W3CDTF">2019-02-20T16:14:09Z</dcterms:modified>
</cp:coreProperties>
</file>