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unisabanaedu-my.sharepoint.com/personal/carlosroor_unisabana_edu_co/Documents/1 - Computador/Descargas/"/>
    </mc:Choice>
  </mc:AlternateContent>
  <xr:revisionPtr revIDLastSave="0" documentId="8_{E92F9508-67F8-48CB-88CD-D2A0E3A3E8DF}" xr6:coauthVersionLast="47" xr6:coauthVersionMax="47" xr10:uidLastSave="{00000000-0000-0000-0000-000000000000}"/>
  <bookViews>
    <workbookView xWindow="-120" yWindow="-120" windowWidth="24240" windowHeight="13140" xr2:uid="{00000000-000D-0000-FFFF-FFFF00000000}"/>
  </bookViews>
  <sheets>
    <sheet name="Instrucciones" sheetId="3" r:id="rId1"/>
    <sheet name="Notas Semestre" sheetId="1" r:id="rId2"/>
    <sheet name="Notas y Promedio"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6" i="1" l="1"/>
  <c r="Z6" i="2" s="1"/>
  <c r="M44" i="1"/>
  <c r="M58" i="1"/>
  <c r="AB8" i="2" s="1"/>
  <c r="AC14" i="2"/>
  <c r="AC13" i="2"/>
  <c r="AC12" i="2"/>
  <c r="AC11" i="2"/>
  <c r="AC10" i="2"/>
  <c r="AC9" i="2"/>
  <c r="AC8" i="2"/>
  <c r="AC7" i="2"/>
  <c r="AC6" i="2"/>
  <c r="AB10" i="2"/>
  <c r="AA14" i="2"/>
  <c r="AA13" i="2"/>
  <c r="AA12" i="2"/>
  <c r="AA11" i="2"/>
  <c r="AA10" i="2"/>
  <c r="AA9" i="2"/>
  <c r="AA8" i="2"/>
  <c r="AA7" i="2"/>
  <c r="AA6" i="2"/>
  <c r="Z10" i="2"/>
  <c r="Z8" i="2"/>
  <c r="Y14" i="2"/>
  <c r="Y13" i="2"/>
  <c r="Y12" i="2"/>
  <c r="Y11" i="2"/>
  <c r="Y10" i="2"/>
  <c r="Y9" i="2"/>
  <c r="Y8" i="2"/>
  <c r="Y7" i="2"/>
  <c r="Y6" i="2"/>
  <c r="X8" i="2"/>
  <c r="X7" i="2"/>
  <c r="W14" i="2"/>
  <c r="W13" i="2"/>
  <c r="W12" i="2"/>
  <c r="W11" i="2"/>
  <c r="W10" i="2"/>
  <c r="W9" i="2"/>
  <c r="W8" i="2"/>
  <c r="W7" i="2"/>
  <c r="W6" i="2"/>
  <c r="V13" i="2"/>
  <c r="V11" i="2"/>
  <c r="U14" i="2"/>
  <c r="U13" i="2"/>
  <c r="U12" i="2"/>
  <c r="U11" i="2"/>
  <c r="U10" i="2"/>
  <c r="U9" i="2"/>
  <c r="U8" i="2"/>
  <c r="U7" i="2"/>
  <c r="U6" i="2"/>
  <c r="M64" i="1"/>
  <c r="AB14" i="2" s="1"/>
  <c r="M63" i="1"/>
  <c r="AB13" i="2" s="1"/>
  <c r="M62" i="1"/>
  <c r="AB12" i="2" s="1"/>
  <c r="M61" i="1"/>
  <c r="AB11" i="2" s="1"/>
  <c r="M60" i="1"/>
  <c r="M59" i="1"/>
  <c r="AB9" i="2" s="1"/>
  <c r="M57" i="1"/>
  <c r="AB7" i="2" s="1"/>
  <c r="M56" i="1"/>
  <c r="AB6" i="2" s="1"/>
  <c r="F64" i="1"/>
  <c r="Z14" i="2" s="1"/>
  <c r="F63" i="1"/>
  <c r="Z13" i="2" s="1"/>
  <c r="F62" i="1"/>
  <c r="Z12" i="2" s="1"/>
  <c r="F61" i="1"/>
  <c r="Z11" i="2" s="1"/>
  <c r="F60" i="1"/>
  <c r="F59" i="1"/>
  <c r="Z9" i="2" s="1"/>
  <c r="F58" i="1"/>
  <c r="F57" i="1"/>
  <c r="Z7" i="2" s="1"/>
  <c r="T52" i="1"/>
  <c r="X14" i="2" s="1"/>
  <c r="T51" i="1"/>
  <c r="X13" i="2" s="1"/>
  <c r="T50" i="1"/>
  <c r="X12" i="2" s="1"/>
  <c r="T49" i="1"/>
  <c r="X11" i="2" s="1"/>
  <c r="T48" i="1"/>
  <c r="X10" i="2" s="1"/>
  <c r="T47" i="1"/>
  <c r="X9" i="2" s="1"/>
  <c r="T46" i="1"/>
  <c r="T45" i="1"/>
  <c r="T44" i="1"/>
  <c r="X6" i="2" s="1"/>
  <c r="M52" i="1"/>
  <c r="V14" i="2" s="1"/>
  <c r="M51" i="1"/>
  <c r="M50" i="1"/>
  <c r="V12" i="2" s="1"/>
  <c r="M49" i="1"/>
  <c r="M48" i="1"/>
  <c r="V10" i="2" s="1"/>
  <c r="M47" i="1"/>
  <c r="V9" i="2" s="1"/>
  <c r="M46" i="1"/>
  <c r="V8" i="2" s="1"/>
  <c r="M45" i="1"/>
  <c r="V7" i="2" s="1"/>
  <c r="V6" i="2"/>
  <c r="T40" i="1"/>
  <c r="F8" i="1"/>
  <c r="F9" i="1"/>
  <c r="AB15" i="2" l="1"/>
  <c r="X15" i="2"/>
  <c r="X16" i="2" s="1"/>
  <c r="V15" i="2"/>
  <c r="V16" i="2" s="1"/>
  <c r="Z15" i="2"/>
  <c r="Z16" i="2"/>
  <c r="AB16" i="2"/>
  <c r="F45" i="1"/>
  <c r="T7" i="2" s="1"/>
  <c r="F46" i="1"/>
  <c r="T8" i="2" s="1"/>
  <c r="F47" i="1"/>
  <c r="T9" i="2" s="1"/>
  <c r="F48" i="1"/>
  <c r="T10" i="2" s="1"/>
  <c r="F49" i="1"/>
  <c r="T11" i="2" s="1"/>
  <c r="F50" i="1"/>
  <c r="T12" i="2" s="1"/>
  <c r="F51" i="1"/>
  <c r="T13" i="2" s="1"/>
  <c r="F52" i="1"/>
  <c r="T14" i="2" s="1"/>
  <c r="F44" i="1"/>
  <c r="T6" i="2" s="1"/>
  <c r="F21" i="1"/>
  <c r="F22" i="1"/>
  <c r="F23" i="1"/>
  <c r="F24" i="1"/>
  <c r="F25" i="1"/>
  <c r="F26" i="1"/>
  <c r="F27" i="1"/>
  <c r="F28" i="1"/>
  <c r="M20" i="1" l="1"/>
  <c r="M21" i="1"/>
  <c r="M22" i="1"/>
  <c r="M23" i="1"/>
  <c r="M24" i="1"/>
  <c r="M25" i="1"/>
  <c r="M26" i="1"/>
  <c r="T34" i="1"/>
  <c r="T35" i="1"/>
  <c r="T36" i="1"/>
  <c r="T37" i="1"/>
  <c r="T38" i="1"/>
  <c r="T39" i="1"/>
  <c r="M34" i="1"/>
  <c r="M35" i="1"/>
  <c r="M36" i="1"/>
  <c r="M37" i="1"/>
  <c r="M38" i="1"/>
  <c r="M39" i="1"/>
  <c r="M40" i="1"/>
  <c r="F34" i="1"/>
  <c r="F35" i="1"/>
  <c r="F36" i="1"/>
  <c r="F37" i="1"/>
  <c r="F38" i="1"/>
  <c r="F39" i="1"/>
  <c r="F40" i="1"/>
  <c r="T22" i="1"/>
  <c r="T23" i="1"/>
  <c r="T24" i="1"/>
  <c r="T25" i="1"/>
  <c r="T26" i="1"/>
  <c r="T27" i="1"/>
  <c r="T28" i="1"/>
  <c r="M27" i="1"/>
  <c r="M28" i="1"/>
  <c r="M9" i="1"/>
  <c r="M10" i="1"/>
  <c r="M11" i="1"/>
  <c r="M12" i="1"/>
  <c r="M13" i="1"/>
  <c r="M14" i="1"/>
  <c r="M15" i="1"/>
  <c r="M16" i="1"/>
  <c r="T33" i="1"/>
  <c r="T32" i="1"/>
  <c r="M33" i="1"/>
  <c r="M32" i="1"/>
  <c r="F33" i="1"/>
  <c r="F32" i="1"/>
  <c r="T21" i="1"/>
  <c r="T20" i="1"/>
  <c r="F20" i="1"/>
  <c r="T9" i="1"/>
  <c r="T10" i="1"/>
  <c r="T11" i="1"/>
  <c r="T12" i="1"/>
  <c r="T13" i="1"/>
  <c r="T14" i="1"/>
  <c r="T15" i="1"/>
  <c r="T16" i="1"/>
  <c r="T8" i="1"/>
  <c r="M8" i="1"/>
  <c r="F16" i="1"/>
  <c r="F15" i="1"/>
  <c r="F14" i="1"/>
  <c r="F13" i="1"/>
  <c r="F12" i="1"/>
  <c r="F11" i="1"/>
  <c r="F10" i="1"/>
  <c r="S8" i="2" l="1"/>
  <c r="S9" i="2"/>
  <c r="S10" i="2"/>
  <c r="S11" i="2"/>
  <c r="S12" i="2"/>
  <c r="S13" i="2"/>
  <c r="S14" i="2"/>
  <c r="Q8" i="2"/>
  <c r="Q9" i="2"/>
  <c r="Q10" i="2"/>
  <c r="Q11" i="2"/>
  <c r="Q12" i="2"/>
  <c r="Q13" i="2"/>
  <c r="Q14" i="2"/>
  <c r="O8" i="2"/>
  <c r="O9" i="2"/>
  <c r="O10" i="2"/>
  <c r="O11" i="2"/>
  <c r="O12" i="2"/>
  <c r="O13" i="2"/>
  <c r="O14" i="2"/>
  <c r="M8" i="2"/>
  <c r="M9" i="2"/>
  <c r="M10" i="2"/>
  <c r="M11" i="2"/>
  <c r="M12" i="2"/>
  <c r="M13" i="2"/>
  <c r="M14" i="2"/>
  <c r="K8" i="2"/>
  <c r="K9" i="2"/>
  <c r="K10" i="2"/>
  <c r="K11" i="2"/>
  <c r="K12" i="2"/>
  <c r="K13" i="2"/>
  <c r="K14" i="2"/>
  <c r="I8" i="2"/>
  <c r="I9" i="2"/>
  <c r="I10" i="2"/>
  <c r="I11" i="2"/>
  <c r="I12" i="2"/>
  <c r="I13" i="2"/>
  <c r="I14" i="2"/>
  <c r="G8" i="2"/>
  <c r="G9" i="2"/>
  <c r="G10" i="2"/>
  <c r="G11" i="2"/>
  <c r="G12" i="2"/>
  <c r="G13" i="2"/>
  <c r="G14" i="2"/>
  <c r="E14" i="2"/>
  <c r="E13" i="2"/>
  <c r="C14" i="2"/>
  <c r="C13" i="2"/>
  <c r="R14" i="2"/>
  <c r="P14" i="2"/>
  <c r="N14" i="2"/>
  <c r="L14" i="2"/>
  <c r="J14" i="2"/>
  <c r="H14" i="2"/>
  <c r="F14" i="2"/>
  <c r="D14" i="2"/>
  <c r="B14" i="2"/>
  <c r="R13" i="2" l="1"/>
  <c r="P13" i="2"/>
  <c r="N13" i="2"/>
  <c r="R12" i="2"/>
  <c r="P12" i="2"/>
  <c r="N12" i="2"/>
  <c r="R11" i="2"/>
  <c r="P11" i="2"/>
  <c r="N11" i="2"/>
  <c r="R10" i="2"/>
  <c r="P10" i="2"/>
  <c r="N10" i="2"/>
  <c r="R9" i="2"/>
  <c r="P9" i="2"/>
  <c r="N9" i="2"/>
  <c r="R8" i="2"/>
  <c r="P8" i="2"/>
  <c r="N8" i="2"/>
  <c r="R7" i="2"/>
  <c r="P7" i="2"/>
  <c r="N7" i="2"/>
  <c r="R6" i="2"/>
  <c r="P6" i="2"/>
  <c r="N6" i="2"/>
  <c r="L13" i="2"/>
  <c r="J13" i="2"/>
  <c r="H13" i="2"/>
  <c r="L12" i="2"/>
  <c r="J12" i="2"/>
  <c r="H12" i="2"/>
  <c r="L11" i="2"/>
  <c r="J11" i="2"/>
  <c r="H11" i="2"/>
  <c r="L10" i="2"/>
  <c r="J10" i="2"/>
  <c r="H10" i="2"/>
  <c r="L9" i="2"/>
  <c r="J9" i="2"/>
  <c r="H9" i="2"/>
  <c r="L8" i="2"/>
  <c r="J8" i="2"/>
  <c r="H8" i="2"/>
  <c r="L7" i="2"/>
  <c r="J7" i="2"/>
  <c r="H7" i="2"/>
  <c r="L6" i="2"/>
  <c r="J6" i="2"/>
  <c r="H6" i="2"/>
  <c r="F13" i="2"/>
  <c r="D13" i="2"/>
  <c r="B13" i="2"/>
  <c r="F12" i="2"/>
  <c r="D12" i="2"/>
  <c r="B12" i="2"/>
  <c r="F11" i="2"/>
  <c r="D11" i="2"/>
  <c r="B11" i="2"/>
  <c r="F10" i="2"/>
  <c r="D10" i="2"/>
  <c r="B10" i="2"/>
  <c r="F9" i="2"/>
  <c r="D9" i="2"/>
  <c r="B9" i="2"/>
  <c r="F8" i="2"/>
  <c r="D8" i="2"/>
  <c r="B8" i="2"/>
  <c r="F7" i="2"/>
  <c r="D7" i="2"/>
  <c r="B7" i="2"/>
  <c r="F6" i="2"/>
  <c r="D6" i="2"/>
  <c r="B6" i="2"/>
  <c r="S7" i="2"/>
  <c r="Q7" i="2"/>
  <c r="O7" i="2"/>
  <c r="M7" i="2"/>
  <c r="K7" i="2"/>
  <c r="I7" i="2"/>
  <c r="G7" i="2"/>
  <c r="E7" i="2"/>
  <c r="E8" i="2"/>
  <c r="E9" i="2"/>
  <c r="E10" i="2"/>
  <c r="E11" i="2"/>
  <c r="E12" i="2"/>
  <c r="S6" i="2"/>
  <c r="Q6" i="2"/>
  <c r="O6" i="2"/>
  <c r="M6" i="2"/>
  <c r="K6" i="2"/>
  <c r="I6" i="2"/>
  <c r="G6" i="2"/>
  <c r="E6" i="2"/>
  <c r="C7" i="2"/>
  <c r="C8" i="2"/>
  <c r="C9" i="2"/>
  <c r="C10" i="2"/>
  <c r="C11" i="2"/>
  <c r="C12" i="2"/>
  <c r="C6" i="2"/>
  <c r="B15" i="2" l="1"/>
  <c r="B16" i="2" s="1"/>
  <c r="F15" i="2"/>
  <c r="F16" i="2" s="1"/>
  <c r="J15" i="2"/>
  <c r="J16" i="2" s="1"/>
  <c r="N15" i="2"/>
  <c r="N16" i="2" s="1"/>
  <c r="R15" i="2"/>
  <c r="R16" i="2" s="1"/>
  <c r="D15" i="2"/>
  <c r="D16" i="2" s="1"/>
  <c r="L15" i="2"/>
  <c r="L16" i="2" s="1"/>
  <c r="P15" i="2"/>
  <c r="P16" i="2" s="1"/>
  <c r="T15" i="2"/>
  <c r="T16" i="2" s="1"/>
  <c r="H15" i="2"/>
  <c r="H16" i="2" s="1"/>
  <c r="AB17" i="2" l="1"/>
  <c r="X17" i="2"/>
  <c r="V17" i="2"/>
  <c r="Z17" i="2"/>
  <c r="B17" i="2"/>
  <c r="D17" i="2"/>
  <c r="F17" i="2"/>
  <c r="N17" i="2"/>
  <c r="L17" i="2"/>
  <c r="H17" i="2"/>
  <c r="J17" i="2"/>
  <c r="R17" i="2"/>
  <c r="P17" i="2" l="1"/>
  <c r="T17" i="2"/>
</calcChain>
</file>

<file path=xl/sharedStrings.xml><?xml version="1.0" encoding="utf-8"?>
<sst xmlns="http://schemas.openxmlformats.org/spreadsheetml/2006/main" count="246" uniqueCount="37">
  <si>
    <t>1 Semestre</t>
  </si>
  <si>
    <t>Créditos</t>
  </si>
  <si>
    <t>1Corte</t>
  </si>
  <si>
    <t>2 Corte</t>
  </si>
  <si>
    <t>3 Corte</t>
  </si>
  <si>
    <t>Nota Final</t>
  </si>
  <si>
    <t>2 Semestre</t>
  </si>
  <si>
    <t>3 Semestre</t>
  </si>
  <si>
    <t>Materia 1</t>
  </si>
  <si>
    <t>Materia 2</t>
  </si>
  <si>
    <t>Materia 3</t>
  </si>
  <si>
    <t>Materia 4</t>
  </si>
  <si>
    <t>Materia 5</t>
  </si>
  <si>
    <t>Materia 6</t>
  </si>
  <si>
    <t>Materia 7</t>
  </si>
  <si>
    <t>4 Semestre</t>
  </si>
  <si>
    <t>5 Semestre</t>
  </si>
  <si>
    <t>6 Semestre</t>
  </si>
  <si>
    <t>7 Semestre</t>
  </si>
  <si>
    <t>8 Semestre</t>
  </si>
  <si>
    <t>9 Semestre</t>
  </si>
  <si>
    <t>10 Semestre</t>
  </si>
  <si>
    <t>Materia 8</t>
  </si>
  <si>
    <t>Semestre</t>
  </si>
  <si>
    <t>Materia</t>
  </si>
  <si>
    <t>Creditos</t>
  </si>
  <si>
    <t>Promedio</t>
  </si>
  <si>
    <t>Nota</t>
  </si>
  <si>
    <t>Acumulado</t>
  </si>
  <si>
    <t>Total Cred</t>
  </si>
  <si>
    <t>Materia 9</t>
  </si>
  <si>
    <t>CALCULADORA DE PROMEDIO</t>
  </si>
  <si>
    <t>11 Semestre</t>
  </si>
  <si>
    <t>12 Semestre</t>
  </si>
  <si>
    <t>13 Semestre</t>
  </si>
  <si>
    <t>14 Semestre</t>
  </si>
  <si>
    <t>* Esto solo es un resultado estimado del promedio académico. Las notas oficiales son publicadas en el Sistema SIGA por la Dirección de Registro Académico. De ninguna manera los resultados de esta cálculadora constituyen la nota y promedio oficial del estudiante.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</si>
</sst>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7" x14ac:knownFonts="1">
    <font>
      <sz val="11"/>
      <color rgb="FF000000"/>
      <name val="Calibri"/>
    </font>
    <font>
      <b/>
      <sz val="20"/>
      <color rgb="FF000000"/>
      <name val="Arial"/>
      <family val="2"/>
    </font>
    <font>
      <b/>
      <sz val="10"/>
      <color rgb="FF000000"/>
      <name val="Arial"/>
      <family val="2"/>
    </font>
    <font>
      <sz val="10"/>
      <color rgb="FF000000"/>
      <name val="Arial"/>
      <family val="2"/>
    </font>
    <font>
      <b/>
      <sz val="10"/>
      <name val="Arial"/>
      <family val="2"/>
    </font>
    <font>
      <b/>
      <sz val="10"/>
      <color theme="1"/>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5" tint="0.39997558519241921"/>
        <bgColor indexed="64"/>
      </patternFill>
    </fill>
  </fills>
  <borders count="43">
    <border>
      <left/>
      <right/>
      <top/>
      <bottom/>
      <diagonal/>
    </border>
    <border>
      <left/>
      <right/>
      <top/>
      <bottom/>
      <diagonal/>
    </border>
    <border>
      <left style="thick">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ck">
        <color auto="1"/>
      </right>
      <top/>
      <bottom style="thin">
        <color auto="1"/>
      </bottom>
      <diagonal/>
    </border>
    <border>
      <left style="thick">
        <color indexed="64"/>
      </left>
      <right style="thin">
        <color indexed="64"/>
      </right>
      <top/>
      <bottom style="thin">
        <color indexed="64"/>
      </bottom>
      <diagonal/>
    </border>
    <border>
      <left style="thin">
        <color auto="1"/>
      </left>
      <right style="thick">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diagonal/>
    </border>
    <border>
      <left style="thin">
        <color auto="1"/>
      </left>
      <right style="thick">
        <color auto="1"/>
      </right>
      <top style="thin">
        <color auto="1"/>
      </top>
      <bottom/>
      <diagonal/>
    </border>
    <border>
      <left style="thick">
        <color indexed="64"/>
      </left>
      <right style="thin">
        <color indexed="64"/>
      </right>
      <top/>
      <bottom style="thick">
        <color indexed="64"/>
      </bottom>
      <diagonal/>
    </border>
    <border>
      <left style="thin">
        <color auto="1"/>
      </left>
      <right style="thick">
        <color auto="1"/>
      </right>
      <top/>
      <bottom style="thick">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thick">
        <color auto="1"/>
      </top>
      <bottom style="thick">
        <color auto="1"/>
      </bottom>
      <diagonal/>
    </border>
    <border>
      <left style="thick">
        <color auto="1"/>
      </left>
      <right style="thick">
        <color auto="1"/>
      </right>
      <top/>
      <bottom style="thick">
        <color auto="1"/>
      </bottom>
      <diagonal/>
    </border>
    <border>
      <left style="medium">
        <color indexed="64"/>
      </left>
      <right style="medium">
        <color indexed="64"/>
      </right>
      <top style="medium">
        <color indexed="64"/>
      </top>
      <bottom/>
      <diagonal/>
    </border>
  </borders>
  <cellStyleXfs count="1">
    <xf numFmtId="0" fontId="0" fillId="0" borderId="0"/>
  </cellStyleXfs>
  <cellXfs count="97">
    <xf numFmtId="0" fontId="0" fillId="0" borderId="0" xfId="0" applyFont="1" applyAlignment="1"/>
    <xf numFmtId="0" fontId="3" fillId="0" borderId="0" xfId="0" applyFont="1" applyAlignment="1"/>
    <xf numFmtId="0" fontId="3" fillId="0" borderId="1" xfId="0" applyFont="1" applyBorder="1" applyAlignment="1"/>
    <xf numFmtId="0" fontId="3" fillId="0" borderId="0" xfId="0" applyFont="1" applyAlignment="1">
      <alignment horizont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2" fontId="6" fillId="0" borderId="1" xfId="0" applyNumberFormat="1" applyFont="1" applyFill="1" applyBorder="1" applyAlignment="1">
      <alignment horizontal="center" vertical="center"/>
    </xf>
    <xf numFmtId="0" fontId="2" fillId="0" borderId="6" xfId="0" applyFont="1" applyBorder="1" applyAlignment="1">
      <alignment horizontal="center"/>
    </xf>
    <xf numFmtId="0" fontId="2" fillId="0" borderId="0" xfId="0" applyFont="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0" xfId="0" applyFont="1" applyFill="1" applyBorder="1" applyAlignment="1">
      <alignment horizontal="center"/>
    </xf>
    <xf numFmtId="0" fontId="2" fillId="2" borderId="3" xfId="0" applyFont="1" applyFill="1" applyBorder="1" applyAlignment="1">
      <alignment horizontal="center"/>
    </xf>
    <xf numFmtId="0" fontId="2" fillId="3" borderId="4" xfId="0" applyFont="1" applyFill="1" applyBorder="1" applyAlignment="1">
      <alignment horizontal="center"/>
    </xf>
    <xf numFmtId="0" fontId="2" fillId="0" borderId="9" xfId="0" applyFont="1" applyBorder="1" applyAlignment="1">
      <alignment horizontal="center"/>
    </xf>
    <xf numFmtId="164" fontId="2" fillId="2" borderId="2" xfId="0" applyNumberFormat="1" applyFont="1" applyFill="1" applyBorder="1" applyAlignment="1">
      <alignment horizontal="center"/>
    </xf>
    <xf numFmtId="1" fontId="2" fillId="2" borderId="8" xfId="0" applyNumberFormat="1" applyFont="1" applyFill="1" applyBorder="1" applyAlignment="1">
      <alignment horizontal="center"/>
    </xf>
    <xf numFmtId="1" fontId="2" fillId="2" borderId="5" xfId="0" applyNumberFormat="1" applyFont="1" applyFill="1" applyBorder="1" applyAlignment="1">
      <alignment horizontal="center"/>
    </xf>
    <xf numFmtId="0" fontId="2" fillId="0" borderId="7" xfId="0" applyFont="1" applyBorder="1" applyAlignment="1">
      <alignment horizontal="center"/>
    </xf>
    <xf numFmtId="1" fontId="2" fillId="2" borderId="15" xfId="0" applyNumberFormat="1" applyFont="1" applyFill="1" applyBorder="1" applyAlignment="1">
      <alignment horizontal="center"/>
    </xf>
    <xf numFmtId="0" fontId="2" fillId="0" borderId="14" xfId="0" applyFont="1" applyBorder="1" applyAlignment="1">
      <alignment horizontal="center"/>
    </xf>
    <xf numFmtId="0" fontId="3" fillId="0" borderId="0" xfId="0" applyFont="1" applyAlignment="1" applyProtection="1">
      <protection locked="0"/>
    </xf>
    <xf numFmtId="0" fontId="2" fillId="0" borderId="0" xfId="0" applyFont="1" applyAlignment="1" applyProtection="1">
      <alignment wrapText="1"/>
      <protection locked="0"/>
    </xf>
    <xf numFmtId="0" fontId="2" fillId="0" borderId="0" xfId="0" applyFont="1" applyAlignment="1" applyProtection="1">
      <protection locked="0"/>
    </xf>
    <xf numFmtId="0" fontId="5" fillId="0" borderId="36" xfId="0" applyFont="1" applyFill="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29" xfId="0" applyFont="1" applyBorder="1" applyAlignment="1" applyProtection="1">
      <alignment horizontal="center"/>
      <protection locked="0"/>
    </xf>
    <xf numFmtId="164" fontId="3" fillId="0" borderId="0" xfId="0" applyNumberFormat="1" applyFont="1" applyProtection="1">
      <protection locked="0"/>
    </xf>
    <xf numFmtId="0" fontId="5" fillId="0" borderId="28" xfId="0" applyFont="1" applyFill="1" applyBorder="1" applyAlignment="1" applyProtection="1">
      <alignment horizontal="center"/>
      <protection locked="0"/>
    </xf>
    <xf numFmtId="0" fontId="5" fillId="0" borderId="37" xfId="0" applyFont="1" applyFill="1" applyBorder="1" applyAlignment="1" applyProtection="1">
      <alignment horizontal="center"/>
      <protection locked="0"/>
    </xf>
    <xf numFmtId="0" fontId="3" fillId="0" borderId="33"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5" fillId="0" borderId="23" xfId="0" applyFont="1" applyFill="1" applyBorder="1" applyAlignment="1" applyProtection="1">
      <alignment horizontal="center"/>
      <protection locked="0"/>
    </xf>
    <xf numFmtId="165" fontId="3" fillId="0" borderId="0" xfId="0" applyNumberFormat="1" applyFont="1" applyAlignment="1" applyProtection="1">
      <protection locked="0"/>
    </xf>
    <xf numFmtId="0" fontId="3" fillId="0" borderId="1" xfId="0" applyFont="1" applyBorder="1" applyAlignment="1" applyProtection="1">
      <protection locked="0"/>
    </xf>
    <xf numFmtId="0" fontId="6" fillId="0" borderId="1" xfId="0" applyFont="1" applyBorder="1" applyAlignment="1" applyProtection="1">
      <protection locked="0"/>
    </xf>
    <xf numFmtId="0" fontId="3" fillId="0" borderId="1" xfId="0" applyFont="1" applyBorder="1" applyAlignment="1" applyProtection="1">
      <alignment wrapText="1"/>
      <protection locked="0"/>
    </xf>
    <xf numFmtId="0" fontId="6" fillId="0" borderId="1" xfId="0" applyFont="1" applyBorder="1" applyProtection="1">
      <protection locked="0"/>
    </xf>
    <xf numFmtId="0" fontId="5" fillId="0" borderId="35" xfId="0" applyFont="1" applyFill="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5" fillId="0" borderId="25"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4" fillId="0" borderId="1" xfId="0" applyFont="1" applyBorder="1" applyAlignment="1" applyProtection="1">
      <protection locked="0"/>
    </xf>
    <xf numFmtId="0" fontId="2" fillId="0" borderId="1" xfId="0" applyFont="1" applyBorder="1" applyAlignment="1" applyProtection="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2" fontId="3" fillId="0" borderId="0" xfId="0" applyNumberFormat="1" applyFont="1" applyAlignment="1" applyProtection="1">
      <alignment horizontal="center" vertical="center"/>
      <protection locked="0"/>
    </xf>
    <xf numFmtId="164" fontId="3" fillId="0" borderId="30" xfId="0" applyNumberFormat="1" applyFont="1" applyBorder="1" applyAlignment="1" applyProtection="1">
      <alignment horizontal="center"/>
    </xf>
    <xf numFmtId="164" fontId="3" fillId="0" borderId="24" xfId="0" applyNumberFormat="1" applyFont="1" applyBorder="1" applyAlignment="1" applyProtection="1">
      <alignment horizontal="center"/>
    </xf>
    <xf numFmtId="164" fontId="3" fillId="0" borderId="27" xfId="0" applyNumberFormat="1" applyFont="1" applyBorder="1" applyAlignment="1" applyProtection="1">
      <alignment horizontal="center"/>
    </xf>
    <xf numFmtId="0" fontId="2" fillId="0" borderId="22" xfId="0" applyFont="1" applyBorder="1" applyAlignment="1" applyProtection="1">
      <alignment horizontal="center" vertical="center" wrapText="1"/>
      <protection locked="0"/>
    </xf>
    <xf numFmtId="0" fontId="4" fillId="0" borderId="27" xfId="0" applyFont="1" applyBorder="1" applyAlignment="1" applyProtection="1">
      <alignment wrapText="1"/>
      <protection locked="0"/>
    </xf>
    <xf numFmtId="0" fontId="2" fillId="0" borderId="34" xfId="0" applyFont="1" applyBorder="1" applyAlignment="1" applyProtection="1">
      <alignment horizontal="center" vertical="center"/>
      <protection locked="0"/>
    </xf>
    <xf numFmtId="0" fontId="4" fillId="0" borderId="35" xfId="0" applyFont="1" applyBorder="1" applyProtection="1">
      <protection locked="0"/>
    </xf>
    <xf numFmtId="0" fontId="2" fillId="0" borderId="31" xfId="0" applyFont="1" applyBorder="1" applyAlignment="1" applyProtection="1">
      <alignment horizontal="center" vertical="center"/>
      <protection locked="0"/>
    </xf>
    <xf numFmtId="0" fontId="4" fillId="0" borderId="32" xfId="0" applyFont="1" applyBorder="1" applyProtection="1">
      <protection locked="0"/>
    </xf>
    <xf numFmtId="0" fontId="2" fillId="0" borderId="21" xfId="0" applyFont="1" applyBorder="1" applyAlignment="1" applyProtection="1">
      <alignment horizontal="center" vertical="center"/>
      <protection locked="0"/>
    </xf>
    <xf numFmtId="0" fontId="4" fillId="0" borderId="26" xfId="0" applyFont="1" applyBorder="1" applyProtection="1">
      <protection locked="0"/>
    </xf>
    <xf numFmtId="0" fontId="2" fillId="0" borderId="2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protection locked="0"/>
    </xf>
    <xf numFmtId="0" fontId="6" fillId="0" borderId="35" xfId="0" applyFont="1" applyBorder="1" applyProtection="1">
      <protection locked="0"/>
    </xf>
    <xf numFmtId="0" fontId="4" fillId="0" borderId="26" xfId="0" applyFont="1" applyBorder="1" applyAlignment="1" applyProtection="1">
      <alignment wrapText="1"/>
      <protection locked="0"/>
    </xf>
    <xf numFmtId="0" fontId="2" fillId="0" borderId="31" xfId="0" applyFont="1" applyBorder="1" applyAlignment="1" applyProtection="1">
      <alignment horizontal="center" vertical="center" wrapText="1"/>
      <protection locked="0"/>
    </xf>
    <xf numFmtId="0" fontId="4" fillId="0" borderId="32" xfId="0" applyFont="1" applyBorder="1" applyAlignment="1" applyProtection="1">
      <alignment wrapText="1"/>
      <protection locked="0"/>
    </xf>
    <xf numFmtId="0" fontId="2" fillId="0" borderId="34" xfId="0" applyFont="1" applyBorder="1" applyAlignment="1" applyProtection="1">
      <alignment horizontal="center" vertical="center" wrapText="1"/>
      <protection locked="0"/>
    </xf>
    <xf numFmtId="0" fontId="4" fillId="0" borderId="35" xfId="0" applyFont="1" applyBorder="1" applyAlignment="1" applyProtection="1">
      <alignment wrapText="1"/>
      <protection locked="0"/>
    </xf>
    <xf numFmtId="0" fontId="1" fillId="0" borderId="18"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20" xfId="0" applyFont="1" applyBorder="1" applyAlignment="1" applyProtection="1">
      <alignment horizontal="center" vertical="center" wrapText="1"/>
      <protection locked="0"/>
    </xf>
    <xf numFmtId="0" fontId="4" fillId="0" borderId="25" xfId="0" applyFont="1" applyBorder="1" applyAlignment="1" applyProtection="1">
      <alignment wrapText="1"/>
      <protection locked="0"/>
    </xf>
    <xf numFmtId="164" fontId="2" fillId="2" borderId="12" xfId="0" applyNumberFormat="1" applyFont="1" applyFill="1" applyBorder="1" applyAlignment="1">
      <alignment horizontal="center"/>
    </xf>
    <xf numFmtId="164" fontId="2" fillId="2" borderId="13" xfId="0" applyNumberFormat="1" applyFont="1" applyFill="1" applyBorder="1" applyAlignment="1">
      <alignment horizontal="center"/>
    </xf>
    <xf numFmtId="2" fontId="3" fillId="0" borderId="12" xfId="0" applyNumberFormat="1" applyFont="1" applyBorder="1" applyAlignment="1">
      <alignment horizontal="center"/>
    </xf>
    <xf numFmtId="2" fontId="3" fillId="0" borderId="13" xfId="0" applyNumberFormat="1" applyFont="1" applyBorder="1" applyAlignment="1">
      <alignment horizontal="center"/>
    </xf>
    <xf numFmtId="2" fontId="3" fillId="2" borderId="12" xfId="0" applyNumberFormat="1" applyFont="1" applyFill="1" applyBorder="1" applyAlignment="1">
      <alignment horizontal="center"/>
    </xf>
    <xf numFmtId="2" fontId="3" fillId="2" borderId="13" xfId="0" applyNumberFormat="1"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164" fontId="3" fillId="0" borderId="12" xfId="0" applyNumberFormat="1" applyFont="1" applyBorder="1" applyAlignment="1">
      <alignment horizontal="center"/>
    </xf>
    <xf numFmtId="164" fontId="3" fillId="0" borderId="13" xfId="0" applyNumberFormat="1" applyFont="1" applyBorder="1" applyAlignment="1">
      <alignment horizontal="center"/>
    </xf>
    <xf numFmtId="0" fontId="2" fillId="3" borderId="6" xfId="0" applyFont="1" applyFill="1" applyBorder="1" applyAlignment="1">
      <alignment horizontal="center"/>
    </xf>
    <xf numFmtId="0" fontId="2" fillId="2" borderId="6" xfId="0" applyFont="1" applyFill="1" applyBorder="1" applyAlignment="1">
      <alignment horizontal="center"/>
    </xf>
    <xf numFmtId="2" fontId="3" fillId="2" borderId="16" xfId="0" applyNumberFormat="1" applyFont="1" applyFill="1" applyBorder="1" applyAlignment="1">
      <alignment horizontal="center"/>
    </xf>
    <xf numFmtId="2" fontId="3" fillId="2" borderId="17" xfId="0" applyNumberFormat="1"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0" borderId="0" xfId="0" applyFont="1" applyAlignment="1" applyProtection="1">
      <alignment horizontal="left" wrapText="1"/>
      <protection locked="0"/>
    </xf>
    <xf numFmtId="0" fontId="2" fillId="0" borderId="0" xfId="0" applyFont="1" applyAlignment="1">
      <alignment horizontal="left" vertical="center" wrapText="1"/>
    </xf>
    <xf numFmtId="0" fontId="5" fillId="0" borderId="34" xfId="0" applyFont="1" applyFill="1" applyBorder="1" applyAlignment="1" applyProtection="1">
      <alignment horizontal="center"/>
      <protection locked="0"/>
    </xf>
    <xf numFmtId="0" fontId="4" fillId="0" borderId="39" xfId="0" applyFont="1" applyBorder="1" applyProtection="1">
      <protection locked="0"/>
    </xf>
    <xf numFmtId="164" fontId="2" fillId="2" borderId="40" xfId="0" applyNumberFormat="1" applyFont="1" applyFill="1" applyBorder="1" applyAlignment="1">
      <alignment horizontal="center"/>
    </xf>
    <xf numFmtId="2" fontId="3" fillId="2" borderId="40" xfId="0" applyNumberFormat="1" applyFont="1" applyFill="1" applyBorder="1" applyAlignment="1">
      <alignment horizontal="center"/>
    </xf>
    <xf numFmtId="0" fontId="2" fillId="0" borderId="41" xfId="0" applyFont="1" applyBorder="1" applyAlignment="1"/>
    <xf numFmtId="0" fontId="2" fillId="0" borderId="42" xfId="0" applyFont="1" applyBorder="1" applyAlignment="1">
      <alignment horizontal="center"/>
    </xf>
    <xf numFmtId="0" fontId="2" fillId="0" borderId="38" xfId="0" applyFont="1" applyBorder="1" applyAlignment="1">
      <alignment horizontal="center"/>
    </xf>
  </cellXfs>
  <cellStyles count="1">
    <cellStyle name="Normal" xfId="0" builtinId="0"/>
  </cellStyles>
  <dxfs count="48">
    <dxf>
      <fill>
        <patternFill>
          <bgColor rgb="FFFF3300"/>
        </patternFill>
      </fill>
    </dxf>
    <dxf>
      <fill>
        <patternFill>
          <bgColor theme="7"/>
        </patternFill>
      </fill>
    </dxf>
    <dxf>
      <fill>
        <patternFill>
          <bgColor rgb="FF92D050"/>
        </patternFill>
      </fill>
    </dxf>
    <dxf>
      <fill>
        <patternFill>
          <bgColor rgb="FFFF3300"/>
        </patternFill>
      </fill>
    </dxf>
    <dxf>
      <fill>
        <patternFill>
          <bgColor theme="7"/>
        </patternFill>
      </fill>
    </dxf>
    <dxf>
      <fill>
        <patternFill>
          <bgColor rgb="FF92D050"/>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
      <fill>
        <patternFill patternType="solid">
          <fgColor rgb="FFFF3300"/>
          <bgColor rgb="FFFF3300"/>
        </patternFill>
      </fill>
    </dxf>
    <dxf>
      <fill>
        <patternFill patternType="solid">
          <fgColor rgb="FFFFCC00"/>
          <bgColor rgb="FFFFCC00"/>
        </patternFill>
      </fill>
    </dxf>
    <dxf>
      <fill>
        <patternFill patternType="solid">
          <fgColor rgb="FF66FF33"/>
          <bgColor rgb="FF66FF33"/>
        </patternFill>
      </fill>
    </dxf>
  </dxfs>
  <tableStyles count="0" defaultTableStyle="TableStyleMedium2" defaultPivotStyle="PivotStyleLight16"/>
  <colors>
    <mruColors>
      <color rgb="FFFF3300"/>
      <color rgb="FFE01606"/>
      <color rgb="FF3483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javascript:submitAction_win4(document.win4,'SSR_AM_SC_WRK_SSR_VIEW_TREE_PB$4');" TargetMode="External"/><Relationship Id="rId2" Type="http://schemas.openxmlformats.org/officeDocument/2006/relationships/hyperlink" Target="javascript:submitAction_win4(document.win4,'SSR_AM_SC_WRK_SSR_VIEW_TREE_PB$1');" TargetMode="External"/><Relationship Id="rId1" Type="http://schemas.openxmlformats.org/officeDocument/2006/relationships/hyperlink" Target="javascript:submitAction_win4(document.win4,'SSR_AM_SC_WRK_SSR_VIEW_TREE_PB$0');" TargetMode="External"/><Relationship Id="rId4" Type="http://schemas.openxmlformats.org/officeDocument/2006/relationships/hyperlink" Target="javascript:submitAction_win4(document.win4,'SSR_AM_SC_WRK_SSR_VIEW_TREE_PB$1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746125</xdr:colOff>
      <xdr:row>43</xdr:row>
      <xdr:rowOff>79375</xdr:rowOff>
    </xdr:to>
    <xdr:pic>
      <xdr:nvPicPr>
        <xdr:cNvPr id="4" name="Imagen 3">
          <a:extLst>
            <a:ext uri="{FF2B5EF4-FFF2-40B4-BE49-F238E27FC236}">
              <a16:creationId xmlns:a16="http://schemas.microsoft.com/office/drawing/2014/main" id="{C00B32C0-2990-465A-919B-3A1F76A148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52125" cy="8270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123825</xdr:rowOff>
    </xdr:from>
    <xdr:to>
      <xdr:col>0</xdr:col>
      <xdr:colOff>152400</xdr:colOff>
      <xdr:row>12</xdr:row>
      <xdr:rowOff>114300</xdr:rowOff>
    </xdr:to>
    <xdr:sp macro="" textlink="">
      <xdr:nvSpPr>
        <xdr:cNvPr id="2" name="Autoforma 1" descr="Realizado">
          <a:extLst>
            <a:ext uri="{FF2B5EF4-FFF2-40B4-BE49-F238E27FC236}">
              <a16:creationId xmlns:a16="http://schemas.microsoft.com/office/drawing/2014/main" id="{7A9CDDCF-2BB5-4355-A9C8-5C4B137B2BB3}"/>
            </a:ext>
          </a:extLst>
        </xdr:cNvPr>
        <xdr:cNvSpPr>
          <a:spLocks noChangeAspect="1" noChangeArrowheads="1"/>
        </xdr:cNvSpPr>
      </xdr:nvSpPr>
      <xdr:spPr bwMode="auto">
        <a:xfrm>
          <a:off x="762000" y="13049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152400</xdr:colOff>
      <xdr:row>10</xdr:row>
      <xdr:rowOff>152400</xdr:rowOff>
    </xdr:to>
    <xdr:sp macro="" textlink="">
      <xdr:nvSpPr>
        <xdr:cNvPr id="3" name="Autoforma 2" descr="Realizado">
          <a:extLst>
            <a:ext uri="{FF2B5EF4-FFF2-40B4-BE49-F238E27FC236}">
              <a16:creationId xmlns:a16="http://schemas.microsoft.com/office/drawing/2014/main" id="{46CAB3F3-81FB-4491-BB39-CDDFC3946220}"/>
            </a:ext>
          </a:extLst>
        </xdr:cNvPr>
        <xdr:cNvSpPr>
          <a:spLocks noChangeAspect="1" noChangeArrowheads="1"/>
        </xdr:cNvSpPr>
      </xdr:nvSpPr>
      <xdr:spPr bwMode="auto">
        <a:xfrm>
          <a:off x="762000" y="990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152400</xdr:colOff>
      <xdr:row>11</xdr:row>
      <xdr:rowOff>152400</xdr:rowOff>
    </xdr:to>
    <xdr:sp macro="" textlink="">
      <xdr:nvSpPr>
        <xdr:cNvPr id="4" name="Autoforma 3" descr="Realizado">
          <a:extLst>
            <a:ext uri="{FF2B5EF4-FFF2-40B4-BE49-F238E27FC236}">
              <a16:creationId xmlns:a16="http://schemas.microsoft.com/office/drawing/2014/main" id="{5FB5A5F2-0B5F-47D8-B780-5B6926AC68BB}"/>
            </a:ext>
          </a:extLst>
        </xdr:cNvPr>
        <xdr:cNvSpPr>
          <a:spLocks noChangeAspect="1" noChangeArrowheads="1"/>
        </xdr:cNvSpPr>
      </xdr:nvSpPr>
      <xdr:spPr bwMode="auto">
        <a:xfrm>
          <a:off x="762000" y="1181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152400</xdr:colOff>
      <xdr:row>12</xdr:row>
      <xdr:rowOff>152400</xdr:rowOff>
    </xdr:to>
    <xdr:sp macro="" textlink="">
      <xdr:nvSpPr>
        <xdr:cNvPr id="5" name="Autoforma 4" descr="Realizado">
          <a:extLst>
            <a:ext uri="{FF2B5EF4-FFF2-40B4-BE49-F238E27FC236}">
              <a16:creationId xmlns:a16="http://schemas.microsoft.com/office/drawing/2014/main" id="{F8F31056-BDC4-4B83-8035-DD65D096A49B}"/>
            </a:ext>
          </a:extLst>
        </xdr:cNvPr>
        <xdr:cNvSpPr>
          <a:spLocks noChangeAspect="1" noChangeArrowheads="1"/>
        </xdr:cNvSpPr>
      </xdr:nvSpPr>
      <xdr:spPr bwMode="auto">
        <a:xfrm>
          <a:off x="762000" y="1371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152400</xdr:colOff>
      <xdr:row>13</xdr:row>
      <xdr:rowOff>152400</xdr:rowOff>
    </xdr:to>
    <xdr:sp macro="" textlink="">
      <xdr:nvSpPr>
        <xdr:cNvPr id="6" name="Autoforma 5" descr="Realizado">
          <a:extLst>
            <a:ext uri="{FF2B5EF4-FFF2-40B4-BE49-F238E27FC236}">
              <a16:creationId xmlns:a16="http://schemas.microsoft.com/office/drawing/2014/main" id="{8977107B-92C0-40EF-A2C5-E7C5F0D6493B}"/>
            </a:ext>
          </a:extLst>
        </xdr:cNvPr>
        <xdr:cNvSpPr>
          <a:spLocks noChangeAspect="1" noChangeArrowheads="1"/>
        </xdr:cNvSpPr>
      </xdr:nvSpPr>
      <xdr:spPr bwMode="auto">
        <a:xfrm>
          <a:off x="762000" y="1562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152400</xdr:colOff>
      <xdr:row>14</xdr:row>
      <xdr:rowOff>152400</xdr:rowOff>
    </xdr:to>
    <xdr:sp macro="" textlink="">
      <xdr:nvSpPr>
        <xdr:cNvPr id="7" name="Autoforma 6" descr="Realizado">
          <a:extLst>
            <a:ext uri="{FF2B5EF4-FFF2-40B4-BE49-F238E27FC236}">
              <a16:creationId xmlns:a16="http://schemas.microsoft.com/office/drawing/2014/main" id="{02E9C243-1F57-4601-8F9F-C31086BA0B3B}"/>
            </a:ext>
          </a:extLst>
        </xdr:cNvPr>
        <xdr:cNvSpPr>
          <a:spLocks noChangeAspect="1" noChangeArrowheads="1"/>
        </xdr:cNvSpPr>
      </xdr:nvSpPr>
      <xdr:spPr bwMode="auto">
        <a:xfrm>
          <a:off x="762000" y="1752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152400</xdr:colOff>
      <xdr:row>9</xdr:row>
      <xdr:rowOff>152400</xdr:rowOff>
    </xdr:to>
    <xdr:sp macro="" textlink="">
      <xdr:nvSpPr>
        <xdr:cNvPr id="8" name="Autoforma 7" descr="Realizado">
          <a:extLst>
            <a:ext uri="{FF2B5EF4-FFF2-40B4-BE49-F238E27FC236}">
              <a16:creationId xmlns:a16="http://schemas.microsoft.com/office/drawing/2014/main" id="{543B0C32-B473-40E8-B9AD-A5D30C5D5411}"/>
            </a:ext>
          </a:extLst>
        </xdr:cNvPr>
        <xdr:cNvSpPr>
          <a:spLocks noChangeAspect="1" noChangeArrowheads="1"/>
        </xdr:cNvSpPr>
      </xdr:nvSpPr>
      <xdr:spPr bwMode="auto">
        <a:xfrm>
          <a:off x="762000" y="800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10</xdr:row>
      <xdr:rowOff>152400</xdr:rowOff>
    </xdr:to>
    <xdr:sp macro="" textlink="">
      <xdr:nvSpPr>
        <xdr:cNvPr id="9" name="Autoforma 8" descr="Actividades">
          <a:hlinkClick xmlns:r="http://schemas.openxmlformats.org/officeDocument/2006/relationships" r:id="rId1"/>
          <a:extLst>
            <a:ext uri="{FF2B5EF4-FFF2-40B4-BE49-F238E27FC236}">
              <a16:creationId xmlns:a16="http://schemas.microsoft.com/office/drawing/2014/main" id="{ADD64BD6-AD16-4480-B142-A656F01BF105}"/>
            </a:ext>
          </a:extLst>
        </xdr:cNvPr>
        <xdr:cNvSpPr>
          <a:spLocks noChangeAspect="1" noChangeArrowheads="1"/>
        </xdr:cNvSpPr>
      </xdr:nvSpPr>
      <xdr:spPr bwMode="auto">
        <a:xfrm>
          <a:off x="762000"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152400</xdr:colOff>
      <xdr:row>10</xdr:row>
      <xdr:rowOff>152400</xdr:rowOff>
    </xdr:to>
    <xdr:sp macro="" textlink="">
      <xdr:nvSpPr>
        <xdr:cNvPr id="10" name="Autoforma 9" descr="Realizado">
          <a:extLst>
            <a:ext uri="{FF2B5EF4-FFF2-40B4-BE49-F238E27FC236}">
              <a16:creationId xmlns:a16="http://schemas.microsoft.com/office/drawing/2014/main" id="{AFACBC3E-EFD9-43B8-B9E8-DF70C0D96F5B}"/>
            </a:ext>
          </a:extLst>
        </xdr:cNvPr>
        <xdr:cNvSpPr>
          <a:spLocks noChangeAspect="1" noChangeArrowheads="1"/>
        </xdr:cNvSpPr>
      </xdr:nvSpPr>
      <xdr:spPr bwMode="auto">
        <a:xfrm>
          <a:off x="762000" y="990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11</xdr:row>
      <xdr:rowOff>142875</xdr:rowOff>
    </xdr:to>
    <xdr:sp macro="" textlink="">
      <xdr:nvSpPr>
        <xdr:cNvPr id="11" name="Autoforma 10" descr="Actividades">
          <a:hlinkClick xmlns:r="http://schemas.openxmlformats.org/officeDocument/2006/relationships" r:id="rId2"/>
          <a:extLst>
            <a:ext uri="{FF2B5EF4-FFF2-40B4-BE49-F238E27FC236}">
              <a16:creationId xmlns:a16="http://schemas.microsoft.com/office/drawing/2014/main" id="{CA3B37A8-4022-4892-B094-8CB7C3F69F71}"/>
            </a:ext>
          </a:extLst>
        </xdr:cNvPr>
        <xdr:cNvSpPr>
          <a:spLocks noChangeAspect="1" noChangeArrowheads="1"/>
        </xdr:cNvSpPr>
      </xdr:nvSpPr>
      <xdr:spPr bwMode="auto">
        <a:xfrm>
          <a:off x="762000"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152400</xdr:colOff>
      <xdr:row>11</xdr:row>
      <xdr:rowOff>152400</xdr:rowOff>
    </xdr:to>
    <xdr:sp macro="" textlink="">
      <xdr:nvSpPr>
        <xdr:cNvPr id="12" name="Autoforma 11" descr="Realizado">
          <a:extLst>
            <a:ext uri="{FF2B5EF4-FFF2-40B4-BE49-F238E27FC236}">
              <a16:creationId xmlns:a16="http://schemas.microsoft.com/office/drawing/2014/main" id="{5B4A5E18-95CD-414C-917F-DBE737359153}"/>
            </a:ext>
          </a:extLst>
        </xdr:cNvPr>
        <xdr:cNvSpPr>
          <a:spLocks noChangeAspect="1" noChangeArrowheads="1"/>
        </xdr:cNvSpPr>
      </xdr:nvSpPr>
      <xdr:spPr bwMode="auto">
        <a:xfrm>
          <a:off x="762000" y="1181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152400</xdr:colOff>
      <xdr:row>12</xdr:row>
      <xdr:rowOff>152400</xdr:rowOff>
    </xdr:to>
    <xdr:sp macro="" textlink="">
      <xdr:nvSpPr>
        <xdr:cNvPr id="13" name="Autoforma 12" descr="Realizado">
          <a:extLst>
            <a:ext uri="{FF2B5EF4-FFF2-40B4-BE49-F238E27FC236}">
              <a16:creationId xmlns:a16="http://schemas.microsoft.com/office/drawing/2014/main" id="{73ACB655-D93E-473A-BE8F-F006969D9D2C}"/>
            </a:ext>
          </a:extLst>
        </xdr:cNvPr>
        <xdr:cNvSpPr>
          <a:spLocks noChangeAspect="1" noChangeArrowheads="1"/>
        </xdr:cNvSpPr>
      </xdr:nvSpPr>
      <xdr:spPr bwMode="auto">
        <a:xfrm>
          <a:off x="762000" y="1371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152400</xdr:colOff>
      <xdr:row>13</xdr:row>
      <xdr:rowOff>152400</xdr:rowOff>
    </xdr:to>
    <xdr:sp macro="" textlink="">
      <xdr:nvSpPr>
        <xdr:cNvPr id="14" name="Autoforma 13" descr="Realizado">
          <a:extLst>
            <a:ext uri="{FF2B5EF4-FFF2-40B4-BE49-F238E27FC236}">
              <a16:creationId xmlns:a16="http://schemas.microsoft.com/office/drawing/2014/main" id="{9CA4AD65-66A0-4612-97C0-A4782962FE90}"/>
            </a:ext>
          </a:extLst>
        </xdr:cNvPr>
        <xdr:cNvSpPr>
          <a:spLocks noChangeAspect="1" noChangeArrowheads="1"/>
        </xdr:cNvSpPr>
      </xdr:nvSpPr>
      <xdr:spPr bwMode="auto">
        <a:xfrm>
          <a:off x="762000" y="1562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142875</xdr:rowOff>
    </xdr:to>
    <xdr:sp macro="" textlink="">
      <xdr:nvSpPr>
        <xdr:cNvPr id="15" name="Autoforma 14" descr="Actividades">
          <a:hlinkClick xmlns:r="http://schemas.openxmlformats.org/officeDocument/2006/relationships" r:id="rId3"/>
          <a:extLst>
            <a:ext uri="{FF2B5EF4-FFF2-40B4-BE49-F238E27FC236}">
              <a16:creationId xmlns:a16="http://schemas.microsoft.com/office/drawing/2014/main" id="{0552B213-2366-463B-B4B4-03F502D9E11E}"/>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152400</xdr:colOff>
      <xdr:row>14</xdr:row>
      <xdr:rowOff>152400</xdr:rowOff>
    </xdr:to>
    <xdr:sp macro="" textlink="">
      <xdr:nvSpPr>
        <xdr:cNvPr id="16" name="Autoforma 15" descr="Realizado">
          <a:extLst>
            <a:ext uri="{FF2B5EF4-FFF2-40B4-BE49-F238E27FC236}">
              <a16:creationId xmlns:a16="http://schemas.microsoft.com/office/drawing/2014/main" id="{0543639E-DEC9-456C-AA5D-8EDF5D67C6F4}"/>
            </a:ext>
          </a:extLst>
        </xdr:cNvPr>
        <xdr:cNvSpPr>
          <a:spLocks noChangeAspect="1" noChangeArrowheads="1"/>
        </xdr:cNvSpPr>
      </xdr:nvSpPr>
      <xdr:spPr bwMode="auto">
        <a:xfrm>
          <a:off x="762000" y="1752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13</xdr:row>
      <xdr:rowOff>142875</xdr:rowOff>
    </xdr:to>
    <xdr:sp macro="" textlink="">
      <xdr:nvSpPr>
        <xdr:cNvPr id="17" name="Autoforma 21" descr="Actividades">
          <a:hlinkClick xmlns:r="http://schemas.openxmlformats.org/officeDocument/2006/relationships" r:id="rId4"/>
          <a:extLst>
            <a:ext uri="{FF2B5EF4-FFF2-40B4-BE49-F238E27FC236}">
              <a16:creationId xmlns:a16="http://schemas.microsoft.com/office/drawing/2014/main" id="{F8BB2CD0-EA86-434B-BCB5-3E820C1B8622}"/>
            </a:ext>
          </a:extLst>
        </xdr:cNvPr>
        <xdr:cNvSpPr>
          <a:spLocks noChangeAspect="1" noChangeArrowheads="1"/>
        </xdr:cNvSpPr>
      </xdr:nvSpPr>
      <xdr:spPr bwMode="auto">
        <a:xfrm>
          <a:off x="762000" y="137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152400</xdr:colOff>
      <xdr:row>12</xdr:row>
      <xdr:rowOff>152400</xdr:rowOff>
    </xdr:to>
    <xdr:sp macro="" textlink="">
      <xdr:nvSpPr>
        <xdr:cNvPr id="18" name="Autoforma 54" descr="Realizado">
          <a:extLst>
            <a:ext uri="{FF2B5EF4-FFF2-40B4-BE49-F238E27FC236}">
              <a16:creationId xmlns:a16="http://schemas.microsoft.com/office/drawing/2014/main" id="{0BD84C95-C5A4-4F37-BDC5-AD67625A22F3}"/>
            </a:ext>
          </a:extLst>
        </xdr:cNvPr>
        <xdr:cNvSpPr>
          <a:spLocks noChangeAspect="1" noChangeArrowheads="1"/>
        </xdr:cNvSpPr>
      </xdr:nvSpPr>
      <xdr:spPr bwMode="auto">
        <a:xfrm>
          <a:off x="762000" y="1371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152400</xdr:colOff>
      <xdr:row>13</xdr:row>
      <xdr:rowOff>152400</xdr:rowOff>
    </xdr:to>
    <xdr:sp macro="" textlink="">
      <xdr:nvSpPr>
        <xdr:cNvPr id="19" name="Autoforma 55" descr="Realizado">
          <a:extLst>
            <a:ext uri="{FF2B5EF4-FFF2-40B4-BE49-F238E27FC236}">
              <a16:creationId xmlns:a16="http://schemas.microsoft.com/office/drawing/2014/main" id="{DD47632D-0372-45AF-83A1-7BABB066C617}"/>
            </a:ext>
          </a:extLst>
        </xdr:cNvPr>
        <xdr:cNvSpPr>
          <a:spLocks noChangeAspect="1" noChangeArrowheads="1"/>
        </xdr:cNvSpPr>
      </xdr:nvSpPr>
      <xdr:spPr bwMode="auto">
        <a:xfrm>
          <a:off x="762000" y="1562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152400</xdr:rowOff>
    </xdr:to>
    <xdr:sp macro="" textlink="">
      <xdr:nvSpPr>
        <xdr:cNvPr id="20" name="Autoforma 14" descr="Actividades">
          <a:hlinkClick xmlns:r="http://schemas.openxmlformats.org/officeDocument/2006/relationships" r:id="rId3"/>
          <a:extLst>
            <a:ext uri="{FF2B5EF4-FFF2-40B4-BE49-F238E27FC236}">
              <a16:creationId xmlns:a16="http://schemas.microsoft.com/office/drawing/2014/main" id="{BB6A27F2-1683-41AB-8F48-591EC157F015}"/>
            </a:ext>
          </a:extLst>
        </xdr:cNvPr>
        <xdr:cNvSpPr>
          <a:spLocks noChangeAspect="1" noChangeArrowheads="1"/>
        </xdr:cNvSpPr>
      </xdr:nvSpPr>
      <xdr:spPr bwMode="auto">
        <a:xfrm>
          <a:off x="762000" y="200025"/>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152400</xdr:colOff>
      <xdr:row>19</xdr:row>
      <xdr:rowOff>152400</xdr:rowOff>
    </xdr:to>
    <xdr:sp macro="" textlink="">
      <xdr:nvSpPr>
        <xdr:cNvPr id="21" name="Autoforma 33" descr="Realizado">
          <a:extLst>
            <a:ext uri="{FF2B5EF4-FFF2-40B4-BE49-F238E27FC236}">
              <a16:creationId xmlns:a16="http://schemas.microsoft.com/office/drawing/2014/main" id="{F36CB61E-73FF-463D-809E-9AABBD1B2B6C}"/>
            </a:ext>
          </a:extLst>
        </xdr:cNvPr>
        <xdr:cNvSpPr>
          <a:spLocks noChangeAspect="1" noChangeArrowheads="1"/>
        </xdr:cNvSpPr>
      </xdr:nvSpPr>
      <xdr:spPr bwMode="auto">
        <a:xfrm>
          <a:off x="762000" y="56673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152400</xdr:colOff>
      <xdr:row>20</xdr:row>
      <xdr:rowOff>152400</xdr:rowOff>
    </xdr:to>
    <xdr:sp macro="" textlink="">
      <xdr:nvSpPr>
        <xdr:cNvPr id="22" name="Autoforma 34" descr="Realizado">
          <a:extLst>
            <a:ext uri="{FF2B5EF4-FFF2-40B4-BE49-F238E27FC236}">
              <a16:creationId xmlns:a16="http://schemas.microsoft.com/office/drawing/2014/main" id="{4B90A9C9-6502-4BA0-B9CC-7CA4A2BBF931}"/>
            </a:ext>
          </a:extLst>
        </xdr:cNvPr>
        <xdr:cNvSpPr>
          <a:spLocks noChangeAspect="1" noChangeArrowheads="1"/>
        </xdr:cNvSpPr>
      </xdr:nvSpPr>
      <xdr:spPr bwMode="auto">
        <a:xfrm>
          <a:off x="762000" y="58674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152400</xdr:colOff>
      <xdr:row>21</xdr:row>
      <xdr:rowOff>152400</xdr:rowOff>
    </xdr:to>
    <xdr:sp macro="" textlink="">
      <xdr:nvSpPr>
        <xdr:cNvPr id="23" name="Autoforma 36" descr="Realizado">
          <a:extLst>
            <a:ext uri="{FF2B5EF4-FFF2-40B4-BE49-F238E27FC236}">
              <a16:creationId xmlns:a16="http://schemas.microsoft.com/office/drawing/2014/main" id="{12604ED6-3E7C-40BA-BD86-C9110183EAA8}"/>
            </a:ext>
          </a:extLst>
        </xdr:cNvPr>
        <xdr:cNvSpPr>
          <a:spLocks noChangeAspect="1" noChangeArrowheads="1"/>
        </xdr:cNvSpPr>
      </xdr:nvSpPr>
      <xdr:spPr bwMode="auto">
        <a:xfrm>
          <a:off x="762000" y="6057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152400</xdr:colOff>
      <xdr:row>22</xdr:row>
      <xdr:rowOff>152400</xdr:rowOff>
    </xdr:to>
    <xdr:sp macro="" textlink="">
      <xdr:nvSpPr>
        <xdr:cNvPr id="24" name="Autoforma 37" descr="En Curso">
          <a:extLst>
            <a:ext uri="{FF2B5EF4-FFF2-40B4-BE49-F238E27FC236}">
              <a16:creationId xmlns:a16="http://schemas.microsoft.com/office/drawing/2014/main" id="{F8B86E22-03D5-47DB-ABC5-4C9F9249A7AB}"/>
            </a:ext>
          </a:extLst>
        </xdr:cNvPr>
        <xdr:cNvSpPr>
          <a:spLocks noChangeAspect="1" noChangeArrowheads="1"/>
        </xdr:cNvSpPr>
      </xdr:nvSpPr>
      <xdr:spPr bwMode="auto">
        <a:xfrm>
          <a:off x="762000" y="62484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xdr:row>
      <xdr:rowOff>0</xdr:rowOff>
    </xdr:from>
    <xdr:to>
      <xdr:col>0</xdr:col>
      <xdr:colOff>152400</xdr:colOff>
      <xdr:row>23</xdr:row>
      <xdr:rowOff>152400</xdr:rowOff>
    </xdr:to>
    <xdr:sp macro="" textlink="">
      <xdr:nvSpPr>
        <xdr:cNvPr id="25" name="Autoforma 38" descr="Realizado">
          <a:extLst>
            <a:ext uri="{FF2B5EF4-FFF2-40B4-BE49-F238E27FC236}">
              <a16:creationId xmlns:a16="http://schemas.microsoft.com/office/drawing/2014/main" id="{41C16B4C-7E2F-41C7-B6C9-044A91391391}"/>
            </a:ext>
          </a:extLst>
        </xdr:cNvPr>
        <xdr:cNvSpPr>
          <a:spLocks noChangeAspect="1" noChangeArrowheads="1"/>
        </xdr:cNvSpPr>
      </xdr:nvSpPr>
      <xdr:spPr bwMode="auto">
        <a:xfrm>
          <a:off x="762000" y="6438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152400</xdr:colOff>
      <xdr:row>24</xdr:row>
      <xdr:rowOff>152400</xdr:rowOff>
    </xdr:to>
    <xdr:sp macro="" textlink="">
      <xdr:nvSpPr>
        <xdr:cNvPr id="26" name="Autoforma 39" descr="Realizado">
          <a:extLst>
            <a:ext uri="{FF2B5EF4-FFF2-40B4-BE49-F238E27FC236}">
              <a16:creationId xmlns:a16="http://schemas.microsoft.com/office/drawing/2014/main" id="{F5B84467-58A2-48BB-B50A-3970BEF3FBA1}"/>
            </a:ext>
          </a:extLst>
        </xdr:cNvPr>
        <xdr:cNvSpPr>
          <a:spLocks noChangeAspect="1" noChangeArrowheads="1"/>
        </xdr:cNvSpPr>
      </xdr:nvSpPr>
      <xdr:spPr bwMode="auto">
        <a:xfrm>
          <a:off x="762000" y="66294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152400</xdr:colOff>
      <xdr:row>25</xdr:row>
      <xdr:rowOff>152400</xdr:rowOff>
    </xdr:to>
    <xdr:sp macro="" textlink="">
      <xdr:nvSpPr>
        <xdr:cNvPr id="27" name="Autoforma 40" descr="En Curso">
          <a:extLst>
            <a:ext uri="{FF2B5EF4-FFF2-40B4-BE49-F238E27FC236}">
              <a16:creationId xmlns:a16="http://schemas.microsoft.com/office/drawing/2014/main" id="{61DD83E3-35D1-40FD-851E-7B63CC08A65F}"/>
            </a:ext>
          </a:extLst>
        </xdr:cNvPr>
        <xdr:cNvSpPr>
          <a:spLocks noChangeAspect="1" noChangeArrowheads="1"/>
        </xdr:cNvSpPr>
      </xdr:nvSpPr>
      <xdr:spPr bwMode="auto">
        <a:xfrm>
          <a:off x="762000" y="68199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19</xdr:row>
      <xdr:rowOff>0</xdr:rowOff>
    </xdr:from>
    <xdr:to>
      <xdr:col>7</xdr:col>
      <xdr:colOff>152400</xdr:colOff>
      <xdr:row>19</xdr:row>
      <xdr:rowOff>152400</xdr:rowOff>
    </xdr:to>
    <xdr:sp macro="" textlink="">
      <xdr:nvSpPr>
        <xdr:cNvPr id="313" name="Autoforma 42" descr="Realizado">
          <a:extLst>
            <a:ext uri="{FF2B5EF4-FFF2-40B4-BE49-F238E27FC236}">
              <a16:creationId xmlns:a16="http://schemas.microsoft.com/office/drawing/2014/main" id="{D8D4609C-6349-4E90-9480-FF4F5D17BFD6}"/>
            </a:ext>
          </a:extLst>
        </xdr:cNvPr>
        <xdr:cNvSpPr>
          <a:spLocks noChangeAspect="1" noChangeArrowheads="1"/>
        </xdr:cNvSpPr>
      </xdr:nvSpPr>
      <xdr:spPr bwMode="auto">
        <a:xfrm>
          <a:off x="762000" y="72294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20</xdr:row>
      <xdr:rowOff>0</xdr:rowOff>
    </xdr:from>
    <xdr:to>
      <xdr:col>7</xdr:col>
      <xdr:colOff>152400</xdr:colOff>
      <xdr:row>20</xdr:row>
      <xdr:rowOff>152400</xdr:rowOff>
    </xdr:to>
    <xdr:sp macro="" textlink="">
      <xdr:nvSpPr>
        <xdr:cNvPr id="314" name="Autoforma 43" descr="Realizado">
          <a:extLst>
            <a:ext uri="{FF2B5EF4-FFF2-40B4-BE49-F238E27FC236}">
              <a16:creationId xmlns:a16="http://schemas.microsoft.com/office/drawing/2014/main" id="{65D63ED1-CA3F-4187-85D1-9D58AD5C845B}"/>
            </a:ext>
          </a:extLst>
        </xdr:cNvPr>
        <xdr:cNvSpPr>
          <a:spLocks noChangeAspect="1" noChangeArrowheads="1"/>
        </xdr:cNvSpPr>
      </xdr:nvSpPr>
      <xdr:spPr bwMode="auto">
        <a:xfrm>
          <a:off x="762000" y="7429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21</xdr:row>
      <xdr:rowOff>0</xdr:rowOff>
    </xdr:from>
    <xdr:to>
      <xdr:col>7</xdr:col>
      <xdr:colOff>152400</xdr:colOff>
      <xdr:row>21</xdr:row>
      <xdr:rowOff>152400</xdr:rowOff>
    </xdr:to>
    <xdr:sp macro="" textlink="">
      <xdr:nvSpPr>
        <xdr:cNvPr id="315" name="Autoforma 44" descr="Realizado">
          <a:extLst>
            <a:ext uri="{FF2B5EF4-FFF2-40B4-BE49-F238E27FC236}">
              <a16:creationId xmlns:a16="http://schemas.microsoft.com/office/drawing/2014/main" id="{A510278C-98FB-4288-A764-277F27D89A45}"/>
            </a:ext>
          </a:extLst>
        </xdr:cNvPr>
        <xdr:cNvSpPr>
          <a:spLocks noChangeAspect="1" noChangeArrowheads="1"/>
        </xdr:cNvSpPr>
      </xdr:nvSpPr>
      <xdr:spPr bwMode="auto">
        <a:xfrm>
          <a:off x="762000" y="7620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22</xdr:row>
      <xdr:rowOff>0</xdr:rowOff>
    </xdr:from>
    <xdr:to>
      <xdr:col>7</xdr:col>
      <xdr:colOff>152400</xdr:colOff>
      <xdr:row>22</xdr:row>
      <xdr:rowOff>152400</xdr:rowOff>
    </xdr:to>
    <xdr:sp macro="" textlink="">
      <xdr:nvSpPr>
        <xdr:cNvPr id="316" name="Autoforma 45" descr="Realizado">
          <a:extLst>
            <a:ext uri="{FF2B5EF4-FFF2-40B4-BE49-F238E27FC236}">
              <a16:creationId xmlns:a16="http://schemas.microsoft.com/office/drawing/2014/main" id="{B8732FCF-9457-4651-9503-D87D2BBA245F}"/>
            </a:ext>
          </a:extLst>
        </xdr:cNvPr>
        <xdr:cNvSpPr>
          <a:spLocks noChangeAspect="1" noChangeArrowheads="1"/>
        </xdr:cNvSpPr>
      </xdr:nvSpPr>
      <xdr:spPr bwMode="auto">
        <a:xfrm>
          <a:off x="762000" y="7810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152400</xdr:colOff>
      <xdr:row>23</xdr:row>
      <xdr:rowOff>152400</xdr:rowOff>
    </xdr:to>
    <xdr:sp macro="" textlink="">
      <xdr:nvSpPr>
        <xdr:cNvPr id="317" name="Autoforma 46" descr="Realizado">
          <a:extLst>
            <a:ext uri="{FF2B5EF4-FFF2-40B4-BE49-F238E27FC236}">
              <a16:creationId xmlns:a16="http://schemas.microsoft.com/office/drawing/2014/main" id="{412A9FB8-A3CA-4EBE-B889-FE56C6F70395}"/>
            </a:ext>
          </a:extLst>
        </xdr:cNvPr>
        <xdr:cNvSpPr>
          <a:spLocks noChangeAspect="1" noChangeArrowheads="1"/>
        </xdr:cNvSpPr>
      </xdr:nvSpPr>
      <xdr:spPr bwMode="auto">
        <a:xfrm>
          <a:off x="762000" y="80010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24</xdr:row>
      <xdr:rowOff>0</xdr:rowOff>
    </xdr:from>
    <xdr:to>
      <xdr:col>7</xdr:col>
      <xdr:colOff>152400</xdr:colOff>
      <xdr:row>24</xdr:row>
      <xdr:rowOff>152400</xdr:rowOff>
    </xdr:to>
    <xdr:sp macro="" textlink="">
      <xdr:nvSpPr>
        <xdr:cNvPr id="318" name="Autoforma 47" descr="Realizado">
          <a:extLst>
            <a:ext uri="{FF2B5EF4-FFF2-40B4-BE49-F238E27FC236}">
              <a16:creationId xmlns:a16="http://schemas.microsoft.com/office/drawing/2014/main" id="{7B4C816F-3642-478E-84BB-689209330F48}"/>
            </a:ext>
          </a:extLst>
        </xdr:cNvPr>
        <xdr:cNvSpPr>
          <a:spLocks noChangeAspect="1" noChangeArrowheads="1"/>
        </xdr:cNvSpPr>
      </xdr:nvSpPr>
      <xdr:spPr bwMode="auto">
        <a:xfrm>
          <a:off x="762000" y="81915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123825</xdr:rowOff>
    </xdr:from>
    <xdr:to>
      <xdr:col>0</xdr:col>
      <xdr:colOff>152400</xdr:colOff>
      <xdr:row>12</xdr:row>
      <xdr:rowOff>114300</xdr:rowOff>
    </xdr:to>
    <xdr:sp macro="" textlink="">
      <xdr:nvSpPr>
        <xdr:cNvPr id="319" name="Autoforma 1" descr="Realizado">
          <a:extLst>
            <a:ext uri="{FF2B5EF4-FFF2-40B4-BE49-F238E27FC236}">
              <a16:creationId xmlns:a16="http://schemas.microsoft.com/office/drawing/2014/main" id="{4A8907E3-6882-42E4-A2E2-41DB8C870B19}"/>
            </a:ext>
          </a:extLst>
        </xdr:cNvPr>
        <xdr:cNvSpPr>
          <a:spLocks noChangeAspect="1" noChangeArrowheads="1"/>
        </xdr:cNvSpPr>
      </xdr:nvSpPr>
      <xdr:spPr bwMode="auto">
        <a:xfrm>
          <a:off x="0" y="24479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152400</xdr:colOff>
      <xdr:row>10</xdr:row>
      <xdr:rowOff>152400</xdr:rowOff>
    </xdr:to>
    <xdr:sp macro="" textlink="">
      <xdr:nvSpPr>
        <xdr:cNvPr id="320" name="Autoforma 2" descr="Realizado">
          <a:extLst>
            <a:ext uri="{FF2B5EF4-FFF2-40B4-BE49-F238E27FC236}">
              <a16:creationId xmlns:a16="http://schemas.microsoft.com/office/drawing/2014/main" id="{7C824D8E-DD11-47DC-A9E4-F32E40888041}"/>
            </a:ext>
          </a:extLst>
        </xdr:cNvPr>
        <xdr:cNvSpPr>
          <a:spLocks noChangeAspect="1" noChangeArrowheads="1"/>
        </xdr:cNvSpPr>
      </xdr:nvSpPr>
      <xdr:spPr bwMode="auto">
        <a:xfrm>
          <a:off x="0" y="2133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152400</xdr:colOff>
      <xdr:row>11</xdr:row>
      <xdr:rowOff>152400</xdr:rowOff>
    </xdr:to>
    <xdr:sp macro="" textlink="">
      <xdr:nvSpPr>
        <xdr:cNvPr id="321" name="Autoforma 3" descr="Realizado">
          <a:extLst>
            <a:ext uri="{FF2B5EF4-FFF2-40B4-BE49-F238E27FC236}">
              <a16:creationId xmlns:a16="http://schemas.microsoft.com/office/drawing/2014/main" id="{901B5059-1686-4AAB-B58E-63E48210557F}"/>
            </a:ext>
          </a:extLst>
        </xdr:cNvPr>
        <xdr:cNvSpPr>
          <a:spLocks noChangeAspect="1" noChangeArrowheads="1"/>
        </xdr:cNvSpPr>
      </xdr:nvSpPr>
      <xdr:spPr bwMode="auto">
        <a:xfrm>
          <a:off x="0" y="2324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152400</xdr:colOff>
      <xdr:row>12</xdr:row>
      <xdr:rowOff>152400</xdr:rowOff>
    </xdr:to>
    <xdr:sp macro="" textlink="">
      <xdr:nvSpPr>
        <xdr:cNvPr id="322" name="Autoforma 4" descr="Realizado">
          <a:extLst>
            <a:ext uri="{FF2B5EF4-FFF2-40B4-BE49-F238E27FC236}">
              <a16:creationId xmlns:a16="http://schemas.microsoft.com/office/drawing/2014/main" id="{34780A8A-DFEF-4F58-849B-96555E0C9EF1}"/>
            </a:ext>
          </a:extLst>
        </xdr:cNvPr>
        <xdr:cNvSpPr>
          <a:spLocks noChangeAspect="1" noChangeArrowheads="1"/>
        </xdr:cNvSpPr>
      </xdr:nvSpPr>
      <xdr:spPr bwMode="auto">
        <a:xfrm>
          <a:off x="0" y="2514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152400</xdr:colOff>
      <xdr:row>13</xdr:row>
      <xdr:rowOff>152400</xdr:rowOff>
    </xdr:to>
    <xdr:sp macro="" textlink="">
      <xdr:nvSpPr>
        <xdr:cNvPr id="323" name="Autoforma 5" descr="Realizado">
          <a:extLst>
            <a:ext uri="{FF2B5EF4-FFF2-40B4-BE49-F238E27FC236}">
              <a16:creationId xmlns:a16="http://schemas.microsoft.com/office/drawing/2014/main" id="{E4032363-EA37-49D7-98E4-44E67CDCEE5F}"/>
            </a:ext>
          </a:extLst>
        </xdr:cNvPr>
        <xdr:cNvSpPr>
          <a:spLocks noChangeAspect="1" noChangeArrowheads="1"/>
        </xdr:cNvSpPr>
      </xdr:nvSpPr>
      <xdr:spPr bwMode="auto">
        <a:xfrm>
          <a:off x="0" y="2705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152400</xdr:colOff>
      <xdr:row>14</xdr:row>
      <xdr:rowOff>152400</xdr:rowOff>
    </xdr:to>
    <xdr:sp macro="" textlink="">
      <xdr:nvSpPr>
        <xdr:cNvPr id="324" name="Autoforma 6" descr="Realizado">
          <a:extLst>
            <a:ext uri="{FF2B5EF4-FFF2-40B4-BE49-F238E27FC236}">
              <a16:creationId xmlns:a16="http://schemas.microsoft.com/office/drawing/2014/main" id="{635679E6-3E31-4E16-81D8-A88CC3D854A3}"/>
            </a:ext>
          </a:extLst>
        </xdr:cNvPr>
        <xdr:cNvSpPr>
          <a:spLocks noChangeAspect="1" noChangeArrowheads="1"/>
        </xdr:cNvSpPr>
      </xdr:nvSpPr>
      <xdr:spPr bwMode="auto">
        <a:xfrm>
          <a:off x="0" y="2905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152400</xdr:colOff>
      <xdr:row>9</xdr:row>
      <xdr:rowOff>152400</xdr:rowOff>
    </xdr:to>
    <xdr:sp macro="" textlink="">
      <xdr:nvSpPr>
        <xdr:cNvPr id="325" name="Autoforma 7" descr="Realizado">
          <a:extLst>
            <a:ext uri="{FF2B5EF4-FFF2-40B4-BE49-F238E27FC236}">
              <a16:creationId xmlns:a16="http://schemas.microsoft.com/office/drawing/2014/main" id="{35C8E988-7349-4180-918D-07F6714DBAA4}"/>
            </a:ext>
          </a:extLst>
        </xdr:cNvPr>
        <xdr:cNvSpPr>
          <a:spLocks noChangeAspect="1" noChangeArrowheads="1"/>
        </xdr:cNvSpPr>
      </xdr:nvSpPr>
      <xdr:spPr bwMode="auto">
        <a:xfrm>
          <a:off x="0" y="19335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11</xdr:row>
      <xdr:rowOff>0</xdr:rowOff>
    </xdr:to>
    <xdr:sp macro="" textlink="">
      <xdr:nvSpPr>
        <xdr:cNvPr id="326" name="Autoforma 8" descr="Actividades">
          <a:hlinkClick xmlns:r="http://schemas.openxmlformats.org/officeDocument/2006/relationships" r:id="rId1"/>
          <a:extLst>
            <a:ext uri="{FF2B5EF4-FFF2-40B4-BE49-F238E27FC236}">
              <a16:creationId xmlns:a16="http://schemas.microsoft.com/office/drawing/2014/main" id="{DA603DC3-93E3-4693-BEE7-99D78C101BAF}"/>
            </a:ext>
          </a:extLst>
        </xdr:cNvPr>
        <xdr:cNvSpPr>
          <a:spLocks noChangeAspect="1" noChangeArrowheads="1"/>
        </xdr:cNvSpPr>
      </xdr:nvSpPr>
      <xdr:spPr bwMode="auto">
        <a:xfrm>
          <a:off x="0" y="193357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152400</xdr:colOff>
      <xdr:row>10</xdr:row>
      <xdr:rowOff>152400</xdr:rowOff>
    </xdr:to>
    <xdr:sp macro="" textlink="">
      <xdr:nvSpPr>
        <xdr:cNvPr id="327" name="Autoforma 9" descr="Realizado">
          <a:extLst>
            <a:ext uri="{FF2B5EF4-FFF2-40B4-BE49-F238E27FC236}">
              <a16:creationId xmlns:a16="http://schemas.microsoft.com/office/drawing/2014/main" id="{98484644-FD45-4F44-A90B-C84E8F06DF9C}"/>
            </a:ext>
          </a:extLst>
        </xdr:cNvPr>
        <xdr:cNvSpPr>
          <a:spLocks noChangeAspect="1" noChangeArrowheads="1"/>
        </xdr:cNvSpPr>
      </xdr:nvSpPr>
      <xdr:spPr bwMode="auto">
        <a:xfrm>
          <a:off x="0" y="2133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11</xdr:row>
      <xdr:rowOff>142875</xdr:rowOff>
    </xdr:to>
    <xdr:sp macro="" textlink="">
      <xdr:nvSpPr>
        <xdr:cNvPr id="328" name="Autoforma 10" descr="Actividades">
          <a:hlinkClick xmlns:r="http://schemas.openxmlformats.org/officeDocument/2006/relationships" r:id="rId2"/>
          <a:extLst>
            <a:ext uri="{FF2B5EF4-FFF2-40B4-BE49-F238E27FC236}">
              <a16:creationId xmlns:a16="http://schemas.microsoft.com/office/drawing/2014/main" id="{8487A587-7E99-4639-8236-2763F84D9017}"/>
            </a:ext>
          </a:extLst>
        </xdr:cNvPr>
        <xdr:cNvSpPr>
          <a:spLocks noChangeAspect="1" noChangeArrowheads="1"/>
        </xdr:cNvSpPr>
      </xdr:nvSpPr>
      <xdr:spPr bwMode="auto">
        <a:xfrm>
          <a:off x="0" y="213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152400</xdr:colOff>
      <xdr:row>11</xdr:row>
      <xdr:rowOff>152400</xdr:rowOff>
    </xdr:to>
    <xdr:sp macro="" textlink="">
      <xdr:nvSpPr>
        <xdr:cNvPr id="329" name="Autoforma 11" descr="Realizado">
          <a:extLst>
            <a:ext uri="{FF2B5EF4-FFF2-40B4-BE49-F238E27FC236}">
              <a16:creationId xmlns:a16="http://schemas.microsoft.com/office/drawing/2014/main" id="{0950E939-48DB-4C6A-AF97-332A6F5546C2}"/>
            </a:ext>
          </a:extLst>
        </xdr:cNvPr>
        <xdr:cNvSpPr>
          <a:spLocks noChangeAspect="1" noChangeArrowheads="1"/>
        </xdr:cNvSpPr>
      </xdr:nvSpPr>
      <xdr:spPr bwMode="auto">
        <a:xfrm>
          <a:off x="0" y="2324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152400</xdr:colOff>
      <xdr:row>12</xdr:row>
      <xdr:rowOff>152400</xdr:rowOff>
    </xdr:to>
    <xdr:sp macro="" textlink="">
      <xdr:nvSpPr>
        <xdr:cNvPr id="330" name="Autoforma 12" descr="Realizado">
          <a:extLst>
            <a:ext uri="{FF2B5EF4-FFF2-40B4-BE49-F238E27FC236}">
              <a16:creationId xmlns:a16="http://schemas.microsoft.com/office/drawing/2014/main" id="{2241F01D-0061-4F72-AB89-430DC477D731}"/>
            </a:ext>
          </a:extLst>
        </xdr:cNvPr>
        <xdr:cNvSpPr>
          <a:spLocks noChangeAspect="1" noChangeArrowheads="1"/>
        </xdr:cNvSpPr>
      </xdr:nvSpPr>
      <xdr:spPr bwMode="auto">
        <a:xfrm>
          <a:off x="0" y="2514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152400</xdr:colOff>
      <xdr:row>13</xdr:row>
      <xdr:rowOff>152400</xdr:rowOff>
    </xdr:to>
    <xdr:sp macro="" textlink="">
      <xdr:nvSpPr>
        <xdr:cNvPr id="331" name="Autoforma 13" descr="Realizado">
          <a:extLst>
            <a:ext uri="{FF2B5EF4-FFF2-40B4-BE49-F238E27FC236}">
              <a16:creationId xmlns:a16="http://schemas.microsoft.com/office/drawing/2014/main" id="{9EB4E2C3-DA59-4858-BAC9-322F8867C639}"/>
            </a:ext>
          </a:extLst>
        </xdr:cNvPr>
        <xdr:cNvSpPr>
          <a:spLocks noChangeAspect="1" noChangeArrowheads="1"/>
        </xdr:cNvSpPr>
      </xdr:nvSpPr>
      <xdr:spPr bwMode="auto">
        <a:xfrm>
          <a:off x="0" y="2705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152400</xdr:rowOff>
    </xdr:to>
    <xdr:sp macro="" textlink="">
      <xdr:nvSpPr>
        <xdr:cNvPr id="332" name="Autoforma 14" descr="Actividades">
          <a:hlinkClick xmlns:r="http://schemas.openxmlformats.org/officeDocument/2006/relationships" r:id="rId3"/>
          <a:extLst>
            <a:ext uri="{FF2B5EF4-FFF2-40B4-BE49-F238E27FC236}">
              <a16:creationId xmlns:a16="http://schemas.microsoft.com/office/drawing/2014/main" id="{A4EE8354-96F7-4A42-A856-F90128AB9A87}"/>
            </a:ext>
          </a:extLst>
        </xdr:cNvPr>
        <xdr:cNvSpPr>
          <a:spLocks noChangeAspect="1" noChangeArrowheads="1"/>
        </xdr:cNvSpPr>
      </xdr:nvSpPr>
      <xdr:spPr bwMode="auto">
        <a:xfrm>
          <a:off x="0" y="1343025"/>
          <a:ext cx="304800" cy="323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152400</xdr:colOff>
      <xdr:row>14</xdr:row>
      <xdr:rowOff>152400</xdr:rowOff>
    </xdr:to>
    <xdr:sp macro="" textlink="">
      <xdr:nvSpPr>
        <xdr:cNvPr id="333" name="Autoforma 15" descr="Realizado">
          <a:extLst>
            <a:ext uri="{FF2B5EF4-FFF2-40B4-BE49-F238E27FC236}">
              <a16:creationId xmlns:a16="http://schemas.microsoft.com/office/drawing/2014/main" id="{8C1FCA06-593B-49B6-BE29-C77FB4C34E49}"/>
            </a:ext>
          </a:extLst>
        </xdr:cNvPr>
        <xdr:cNvSpPr>
          <a:spLocks noChangeAspect="1" noChangeArrowheads="1"/>
        </xdr:cNvSpPr>
      </xdr:nvSpPr>
      <xdr:spPr bwMode="auto">
        <a:xfrm>
          <a:off x="0" y="2905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304800</xdr:colOff>
      <xdr:row>13</xdr:row>
      <xdr:rowOff>142875</xdr:rowOff>
    </xdr:to>
    <xdr:sp macro="" textlink="">
      <xdr:nvSpPr>
        <xdr:cNvPr id="334" name="Autoforma 21" descr="Actividades">
          <a:hlinkClick xmlns:r="http://schemas.openxmlformats.org/officeDocument/2006/relationships" r:id="rId4"/>
          <a:extLst>
            <a:ext uri="{FF2B5EF4-FFF2-40B4-BE49-F238E27FC236}">
              <a16:creationId xmlns:a16="http://schemas.microsoft.com/office/drawing/2014/main" id="{6F16C3A1-E81C-46E2-8672-EF12E069D05F}"/>
            </a:ext>
          </a:extLst>
        </xdr:cNvPr>
        <xdr:cNvSpPr>
          <a:spLocks noChangeAspect="1" noChangeArrowheads="1"/>
        </xdr:cNvSpPr>
      </xdr:nvSpPr>
      <xdr:spPr bwMode="auto">
        <a:xfrm>
          <a:off x="0" y="251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12</xdr:row>
      <xdr:rowOff>0</xdr:rowOff>
    </xdr:from>
    <xdr:to>
      <xdr:col>0</xdr:col>
      <xdr:colOff>152400</xdr:colOff>
      <xdr:row>12</xdr:row>
      <xdr:rowOff>152400</xdr:rowOff>
    </xdr:to>
    <xdr:sp macro="" textlink="">
      <xdr:nvSpPr>
        <xdr:cNvPr id="335" name="Autoforma 54" descr="Realizado">
          <a:extLst>
            <a:ext uri="{FF2B5EF4-FFF2-40B4-BE49-F238E27FC236}">
              <a16:creationId xmlns:a16="http://schemas.microsoft.com/office/drawing/2014/main" id="{2D8A9037-9BB8-4C30-BBC6-7586B0D8A727}"/>
            </a:ext>
          </a:extLst>
        </xdr:cNvPr>
        <xdr:cNvSpPr>
          <a:spLocks noChangeAspect="1" noChangeArrowheads="1"/>
        </xdr:cNvSpPr>
      </xdr:nvSpPr>
      <xdr:spPr bwMode="auto">
        <a:xfrm>
          <a:off x="0" y="25146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152400</xdr:colOff>
      <xdr:row>13</xdr:row>
      <xdr:rowOff>152400</xdr:rowOff>
    </xdr:to>
    <xdr:sp macro="" textlink="">
      <xdr:nvSpPr>
        <xdr:cNvPr id="336" name="Autoforma 55" descr="Realizado">
          <a:extLst>
            <a:ext uri="{FF2B5EF4-FFF2-40B4-BE49-F238E27FC236}">
              <a16:creationId xmlns:a16="http://schemas.microsoft.com/office/drawing/2014/main" id="{B4740C87-D19F-4D60-9C40-F0A35BB772AF}"/>
            </a:ext>
          </a:extLst>
        </xdr:cNvPr>
        <xdr:cNvSpPr>
          <a:spLocks noChangeAspect="1" noChangeArrowheads="1"/>
        </xdr:cNvSpPr>
      </xdr:nvSpPr>
      <xdr:spPr bwMode="auto">
        <a:xfrm>
          <a:off x="0" y="2705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8</xdr:row>
      <xdr:rowOff>0</xdr:rowOff>
    </xdr:to>
    <xdr:sp macro="" textlink="">
      <xdr:nvSpPr>
        <xdr:cNvPr id="337" name="Autoforma 14" descr="Actividades">
          <a:hlinkClick xmlns:r="http://schemas.openxmlformats.org/officeDocument/2006/relationships" r:id="rId3"/>
          <a:extLst>
            <a:ext uri="{FF2B5EF4-FFF2-40B4-BE49-F238E27FC236}">
              <a16:creationId xmlns:a16="http://schemas.microsoft.com/office/drawing/2014/main" id="{E1D3F572-485D-48C9-AEEA-017522B8B27F}"/>
            </a:ext>
          </a:extLst>
        </xdr:cNvPr>
        <xdr:cNvSpPr>
          <a:spLocks noChangeAspect="1" noChangeArrowheads="1"/>
        </xdr:cNvSpPr>
      </xdr:nvSpPr>
      <xdr:spPr bwMode="auto">
        <a:xfrm>
          <a:off x="0" y="1343025"/>
          <a:ext cx="304800" cy="333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19</xdr:row>
      <xdr:rowOff>0</xdr:rowOff>
    </xdr:from>
    <xdr:to>
      <xdr:col>0</xdr:col>
      <xdr:colOff>152400</xdr:colOff>
      <xdr:row>19</xdr:row>
      <xdr:rowOff>152400</xdr:rowOff>
    </xdr:to>
    <xdr:sp macro="" textlink="">
      <xdr:nvSpPr>
        <xdr:cNvPr id="338" name="Autoforma 33" descr="Realizado">
          <a:extLst>
            <a:ext uri="{FF2B5EF4-FFF2-40B4-BE49-F238E27FC236}">
              <a16:creationId xmlns:a16="http://schemas.microsoft.com/office/drawing/2014/main" id="{0078FD97-265E-4AB5-89AB-861E2130FD0C}"/>
            </a:ext>
          </a:extLst>
        </xdr:cNvPr>
        <xdr:cNvSpPr>
          <a:spLocks noChangeAspect="1" noChangeArrowheads="1"/>
        </xdr:cNvSpPr>
      </xdr:nvSpPr>
      <xdr:spPr bwMode="auto">
        <a:xfrm>
          <a:off x="0" y="37052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20</xdr:row>
      <xdr:rowOff>0</xdr:rowOff>
    </xdr:from>
    <xdr:to>
      <xdr:col>0</xdr:col>
      <xdr:colOff>152400</xdr:colOff>
      <xdr:row>20</xdr:row>
      <xdr:rowOff>152400</xdr:rowOff>
    </xdr:to>
    <xdr:sp macro="" textlink="">
      <xdr:nvSpPr>
        <xdr:cNvPr id="339" name="Autoforma 34" descr="Realizado">
          <a:extLst>
            <a:ext uri="{FF2B5EF4-FFF2-40B4-BE49-F238E27FC236}">
              <a16:creationId xmlns:a16="http://schemas.microsoft.com/office/drawing/2014/main" id="{4A2E32F9-8D0A-48DE-8FBA-D0DD053616BE}"/>
            </a:ext>
          </a:extLst>
        </xdr:cNvPr>
        <xdr:cNvSpPr>
          <a:spLocks noChangeAspect="1" noChangeArrowheads="1"/>
        </xdr:cNvSpPr>
      </xdr:nvSpPr>
      <xdr:spPr bwMode="auto">
        <a:xfrm>
          <a:off x="0" y="39052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21</xdr:row>
      <xdr:rowOff>0</xdr:rowOff>
    </xdr:from>
    <xdr:to>
      <xdr:col>0</xdr:col>
      <xdr:colOff>152400</xdr:colOff>
      <xdr:row>21</xdr:row>
      <xdr:rowOff>152400</xdr:rowOff>
    </xdr:to>
    <xdr:sp macro="" textlink="">
      <xdr:nvSpPr>
        <xdr:cNvPr id="340" name="Autoforma 36" descr="Realizado">
          <a:extLst>
            <a:ext uri="{FF2B5EF4-FFF2-40B4-BE49-F238E27FC236}">
              <a16:creationId xmlns:a16="http://schemas.microsoft.com/office/drawing/2014/main" id="{06588B5C-7E7B-4174-B98F-44E325067ED8}"/>
            </a:ext>
          </a:extLst>
        </xdr:cNvPr>
        <xdr:cNvSpPr>
          <a:spLocks noChangeAspect="1" noChangeArrowheads="1"/>
        </xdr:cNvSpPr>
      </xdr:nvSpPr>
      <xdr:spPr bwMode="auto">
        <a:xfrm>
          <a:off x="0" y="40957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22</xdr:row>
      <xdr:rowOff>0</xdr:rowOff>
    </xdr:from>
    <xdr:to>
      <xdr:col>0</xdr:col>
      <xdr:colOff>152400</xdr:colOff>
      <xdr:row>22</xdr:row>
      <xdr:rowOff>152400</xdr:rowOff>
    </xdr:to>
    <xdr:sp macro="" textlink="">
      <xdr:nvSpPr>
        <xdr:cNvPr id="341" name="Autoforma 37" descr="En Curso">
          <a:extLst>
            <a:ext uri="{FF2B5EF4-FFF2-40B4-BE49-F238E27FC236}">
              <a16:creationId xmlns:a16="http://schemas.microsoft.com/office/drawing/2014/main" id="{1AFD4038-92F4-4181-9BE1-641DDA4A6575}"/>
            </a:ext>
          </a:extLst>
        </xdr:cNvPr>
        <xdr:cNvSpPr>
          <a:spLocks noChangeAspect="1" noChangeArrowheads="1"/>
        </xdr:cNvSpPr>
      </xdr:nvSpPr>
      <xdr:spPr bwMode="auto">
        <a:xfrm>
          <a:off x="0" y="42862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23</xdr:row>
      <xdr:rowOff>0</xdr:rowOff>
    </xdr:from>
    <xdr:to>
      <xdr:col>0</xdr:col>
      <xdr:colOff>152400</xdr:colOff>
      <xdr:row>23</xdr:row>
      <xdr:rowOff>152400</xdr:rowOff>
    </xdr:to>
    <xdr:sp macro="" textlink="">
      <xdr:nvSpPr>
        <xdr:cNvPr id="342" name="Autoforma 38" descr="Realizado">
          <a:extLst>
            <a:ext uri="{FF2B5EF4-FFF2-40B4-BE49-F238E27FC236}">
              <a16:creationId xmlns:a16="http://schemas.microsoft.com/office/drawing/2014/main" id="{A5F849EE-5A87-4201-9C5C-24D4E51B36E6}"/>
            </a:ext>
          </a:extLst>
        </xdr:cNvPr>
        <xdr:cNvSpPr>
          <a:spLocks noChangeAspect="1" noChangeArrowheads="1"/>
        </xdr:cNvSpPr>
      </xdr:nvSpPr>
      <xdr:spPr bwMode="auto">
        <a:xfrm>
          <a:off x="0" y="44767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24</xdr:row>
      <xdr:rowOff>0</xdr:rowOff>
    </xdr:from>
    <xdr:to>
      <xdr:col>0</xdr:col>
      <xdr:colOff>152400</xdr:colOff>
      <xdr:row>24</xdr:row>
      <xdr:rowOff>152400</xdr:rowOff>
    </xdr:to>
    <xdr:sp macro="" textlink="">
      <xdr:nvSpPr>
        <xdr:cNvPr id="343" name="Autoforma 39" descr="Realizado">
          <a:extLst>
            <a:ext uri="{FF2B5EF4-FFF2-40B4-BE49-F238E27FC236}">
              <a16:creationId xmlns:a16="http://schemas.microsoft.com/office/drawing/2014/main" id="{EB2482C9-2A71-41BA-B811-79ED143B1813}"/>
            </a:ext>
          </a:extLst>
        </xdr:cNvPr>
        <xdr:cNvSpPr>
          <a:spLocks noChangeAspect="1" noChangeArrowheads="1"/>
        </xdr:cNvSpPr>
      </xdr:nvSpPr>
      <xdr:spPr bwMode="auto">
        <a:xfrm>
          <a:off x="0" y="46672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25</xdr:row>
      <xdr:rowOff>0</xdr:rowOff>
    </xdr:from>
    <xdr:to>
      <xdr:col>0</xdr:col>
      <xdr:colOff>152400</xdr:colOff>
      <xdr:row>25</xdr:row>
      <xdr:rowOff>152400</xdr:rowOff>
    </xdr:to>
    <xdr:sp macro="" textlink="">
      <xdr:nvSpPr>
        <xdr:cNvPr id="344" name="Autoforma 40" descr="En Curso">
          <a:extLst>
            <a:ext uri="{FF2B5EF4-FFF2-40B4-BE49-F238E27FC236}">
              <a16:creationId xmlns:a16="http://schemas.microsoft.com/office/drawing/2014/main" id="{BD0C36F0-FEEC-4CF0-BFCC-A081868C6DCF}"/>
            </a:ext>
          </a:extLst>
        </xdr:cNvPr>
        <xdr:cNvSpPr>
          <a:spLocks noChangeAspect="1" noChangeArrowheads="1"/>
        </xdr:cNvSpPr>
      </xdr:nvSpPr>
      <xdr:spPr bwMode="auto">
        <a:xfrm>
          <a:off x="0" y="48672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19</xdr:row>
      <xdr:rowOff>0</xdr:rowOff>
    </xdr:from>
    <xdr:to>
      <xdr:col>7</xdr:col>
      <xdr:colOff>152400</xdr:colOff>
      <xdr:row>19</xdr:row>
      <xdr:rowOff>152400</xdr:rowOff>
    </xdr:to>
    <xdr:sp macro="" textlink="">
      <xdr:nvSpPr>
        <xdr:cNvPr id="345" name="Autoforma 42" descr="Realizado">
          <a:extLst>
            <a:ext uri="{FF2B5EF4-FFF2-40B4-BE49-F238E27FC236}">
              <a16:creationId xmlns:a16="http://schemas.microsoft.com/office/drawing/2014/main" id="{1C290538-9242-4292-93CC-2192B79AD474}"/>
            </a:ext>
          </a:extLst>
        </xdr:cNvPr>
        <xdr:cNvSpPr>
          <a:spLocks noChangeAspect="1" noChangeArrowheads="1"/>
        </xdr:cNvSpPr>
      </xdr:nvSpPr>
      <xdr:spPr bwMode="auto">
        <a:xfrm>
          <a:off x="5372100" y="37052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20</xdr:row>
      <xdr:rowOff>0</xdr:rowOff>
    </xdr:from>
    <xdr:to>
      <xdr:col>7</xdr:col>
      <xdr:colOff>152400</xdr:colOff>
      <xdr:row>20</xdr:row>
      <xdr:rowOff>152400</xdr:rowOff>
    </xdr:to>
    <xdr:sp macro="" textlink="">
      <xdr:nvSpPr>
        <xdr:cNvPr id="346" name="Autoforma 43" descr="Realizado">
          <a:extLst>
            <a:ext uri="{FF2B5EF4-FFF2-40B4-BE49-F238E27FC236}">
              <a16:creationId xmlns:a16="http://schemas.microsoft.com/office/drawing/2014/main" id="{0BA66D7B-662D-4AF5-BAA0-2B0FA9B20718}"/>
            </a:ext>
          </a:extLst>
        </xdr:cNvPr>
        <xdr:cNvSpPr>
          <a:spLocks noChangeAspect="1" noChangeArrowheads="1"/>
        </xdr:cNvSpPr>
      </xdr:nvSpPr>
      <xdr:spPr bwMode="auto">
        <a:xfrm>
          <a:off x="5372100" y="39052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21</xdr:row>
      <xdr:rowOff>0</xdr:rowOff>
    </xdr:from>
    <xdr:to>
      <xdr:col>7</xdr:col>
      <xdr:colOff>152400</xdr:colOff>
      <xdr:row>21</xdr:row>
      <xdr:rowOff>152400</xdr:rowOff>
    </xdr:to>
    <xdr:sp macro="" textlink="">
      <xdr:nvSpPr>
        <xdr:cNvPr id="347" name="Autoforma 44" descr="Realizado">
          <a:extLst>
            <a:ext uri="{FF2B5EF4-FFF2-40B4-BE49-F238E27FC236}">
              <a16:creationId xmlns:a16="http://schemas.microsoft.com/office/drawing/2014/main" id="{64804932-249D-4331-A27F-6F8EA82F0B7E}"/>
            </a:ext>
          </a:extLst>
        </xdr:cNvPr>
        <xdr:cNvSpPr>
          <a:spLocks noChangeAspect="1" noChangeArrowheads="1"/>
        </xdr:cNvSpPr>
      </xdr:nvSpPr>
      <xdr:spPr bwMode="auto">
        <a:xfrm>
          <a:off x="5372100" y="40957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22</xdr:row>
      <xdr:rowOff>0</xdr:rowOff>
    </xdr:from>
    <xdr:to>
      <xdr:col>7</xdr:col>
      <xdr:colOff>152400</xdr:colOff>
      <xdr:row>22</xdr:row>
      <xdr:rowOff>152400</xdr:rowOff>
    </xdr:to>
    <xdr:sp macro="" textlink="">
      <xdr:nvSpPr>
        <xdr:cNvPr id="348" name="Autoforma 45" descr="Realizado">
          <a:extLst>
            <a:ext uri="{FF2B5EF4-FFF2-40B4-BE49-F238E27FC236}">
              <a16:creationId xmlns:a16="http://schemas.microsoft.com/office/drawing/2014/main" id="{CB481145-4C18-4438-BA90-C10A7B4CF3FF}"/>
            </a:ext>
          </a:extLst>
        </xdr:cNvPr>
        <xdr:cNvSpPr>
          <a:spLocks noChangeAspect="1" noChangeArrowheads="1"/>
        </xdr:cNvSpPr>
      </xdr:nvSpPr>
      <xdr:spPr bwMode="auto">
        <a:xfrm>
          <a:off x="5372100" y="42862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7</xdr:col>
      <xdr:colOff>152400</xdr:colOff>
      <xdr:row>23</xdr:row>
      <xdr:rowOff>152400</xdr:rowOff>
    </xdr:to>
    <xdr:sp macro="" textlink="">
      <xdr:nvSpPr>
        <xdr:cNvPr id="349" name="Autoforma 46" descr="Realizado">
          <a:extLst>
            <a:ext uri="{FF2B5EF4-FFF2-40B4-BE49-F238E27FC236}">
              <a16:creationId xmlns:a16="http://schemas.microsoft.com/office/drawing/2014/main" id="{C553D156-F706-4E1E-A67F-06975C0553B4}"/>
            </a:ext>
          </a:extLst>
        </xdr:cNvPr>
        <xdr:cNvSpPr>
          <a:spLocks noChangeAspect="1" noChangeArrowheads="1"/>
        </xdr:cNvSpPr>
      </xdr:nvSpPr>
      <xdr:spPr bwMode="auto">
        <a:xfrm>
          <a:off x="5372100" y="44767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24</xdr:row>
      <xdr:rowOff>0</xdr:rowOff>
    </xdr:from>
    <xdr:to>
      <xdr:col>7</xdr:col>
      <xdr:colOff>152400</xdr:colOff>
      <xdr:row>24</xdr:row>
      <xdr:rowOff>152400</xdr:rowOff>
    </xdr:to>
    <xdr:sp macro="" textlink="">
      <xdr:nvSpPr>
        <xdr:cNvPr id="350" name="Autoforma 47" descr="Realizado">
          <a:extLst>
            <a:ext uri="{FF2B5EF4-FFF2-40B4-BE49-F238E27FC236}">
              <a16:creationId xmlns:a16="http://schemas.microsoft.com/office/drawing/2014/main" id="{1D6504BE-DE40-4DB1-AFFC-9D9CC26926A1}"/>
            </a:ext>
          </a:extLst>
        </xdr:cNvPr>
        <xdr:cNvSpPr>
          <a:spLocks noChangeAspect="1" noChangeArrowheads="1"/>
        </xdr:cNvSpPr>
      </xdr:nvSpPr>
      <xdr:spPr bwMode="auto">
        <a:xfrm>
          <a:off x="5372100" y="46672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15</xdr:row>
      <xdr:rowOff>0</xdr:rowOff>
    </xdr:from>
    <xdr:ext cx="152400" cy="152400"/>
    <xdr:sp macro="" textlink="">
      <xdr:nvSpPr>
        <xdr:cNvPr id="66" name="Autoforma 6" descr="Realizado">
          <a:extLst>
            <a:ext uri="{FF2B5EF4-FFF2-40B4-BE49-F238E27FC236}">
              <a16:creationId xmlns:a16="http://schemas.microsoft.com/office/drawing/2014/main" id="{5634DFEC-A81B-4790-B5B3-253A89B84645}"/>
            </a:ext>
          </a:extLst>
        </xdr:cNvPr>
        <xdr:cNvSpPr>
          <a:spLocks noChangeAspect="1" noChangeArrowheads="1"/>
        </xdr:cNvSpPr>
      </xdr:nvSpPr>
      <xdr:spPr bwMode="auto">
        <a:xfrm>
          <a:off x="0" y="2886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152400" cy="152400"/>
    <xdr:sp macro="" textlink="">
      <xdr:nvSpPr>
        <xdr:cNvPr id="67" name="Autoforma 15" descr="Realizado">
          <a:extLst>
            <a:ext uri="{FF2B5EF4-FFF2-40B4-BE49-F238E27FC236}">
              <a16:creationId xmlns:a16="http://schemas.microsoft.com/office/drawing/2014/main" id="{1360ACAD-6AF5-459F-861D-7B9681AC85A1}"/>
            </a:ext>
          </a:extLst>
        </xdr:cNvPr>
        <xdr:cNvSpPr>
          <a:spLocks noChangeAspect="1" noChangeArrowheads="1"/>
        </xdr:cNvSpPr>
      </xdr:nvSpPr>
      <xdr:spPr bwMode="auto">
        <a:xfrm>
          <a:off x="0" y="2886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152400" cy="152400"/>
    <xdr:sp macro="" textlink="">
      <xdr:nvSpPr>
        <xdr:cNvPr id="68" name="Autoforma 6" descr="Realizado">
          <a:extLst>
            <a:ext uri="{FF2B5EF4-FFF2-40B4-BE49-F238E27FC236}">
              <a16:creationId xmlns:a16="http://schemas.microsoft.com/office/drawing/2014/main" id="{57D31278-FFF8-4E11-B397-091DB67810EC}"/>
            </a:ext>
          </a:extLst>
        </xdr:cNvPr>
        <xdr:cNvSpPr>
          <a:spLocks noChangeAspect="1" noChangeArrowheads="1"/>
        </xdr:cNvSpPr>
      </xdr:nvSpPr>
      <xdr:spPr bwMode="auto">
        <a:xfrm>
          <a:off x="0" y="2886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152400" cy="152400"/>
    <xdr:sp macro="" textlink="">
      <xdr:nvSpPr>
        <xdr:cNvPr id="69" name="Autoforma 15" descr="Realizado">
          <a:extLst>
            <a:ext uri="{FF2B5EF4-FFF2-40B4-BE49-F238E27FC236}">
              <a16:creationId xmlns:a16="http://schemas.microsoft.com/office/drawing/2014/main" id="{CA86CEF8-288A-4C5C-8CA2-C501235CD6A8}"/>
            </a:ext>
          </a:extLst>
        </xdr:cNvPr>
        <xdr:cNvSpPr>
          <a:spLocks noChangeAspect="1" noChangeArrowheads="1"/>
        </xdr:cNvSpPr>
      </xdr:nvSpPr>
      <xdr:spPr bwMode="auto">
        <a:xfrm>
          <a:off x="0" y="28860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152400" cy="152400"/>
    <xdr:sp macro="" textlink="">
      <xdr:nvSpPr>
        <xdr:cNvPr id="70" name="Autoforma 6" descr="Realizado">
          <a:extLst>
            <a:ext uri="{FF2B5EF4-FFF2-40B4-BE49-F238E27FC236}">
              <a16:creationId xmlns:a16="http://schemas.microsoft.com/office/drawing/2014/main" id="{D6AABBE2-7B90-48C5-A898-6816936CE93B}"/>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152400" cy="152400"/>
    <xdr:sp macro="" textlink="">
      <xdr:nvSpPr>
        <xdr:cNvPr id="71" name="Autoforma 15" descr="Realizado">
          <a:extLst>
            <a:ext uri="{FF2B5EF4-FFF2-40B4-BE49-F238E27FC236}">
              <a16:creationId xmlns:a16="http://schemas.microsoft.com/office/drawing/2014/main" id="{1E353708-DD34-46A8-BC48-80C11F77519A}"/>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152400" cy="152400"/>
    <xdr:sp macro="" textlink="">
      <xdr:nvSpPr>
        <xdr:cNvPr id="72" name="Autoforma 6" descr="Realizado">
          <a:extLst>
            <a:ext uri="{FF2B5EF4-FFF2-40B4-BE49-F238E27FC236}">
              <a16:creationId xmlns:a16="http://schemas.microsoft.com/office/drawing/2014/main" id="{DCD2967E-027D-4C32-ACE7-115CEA1082CA}"/>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152400" cy="152400"/>
    <xdr:sp macro="" textlink="">
      <xdr:nvSpPr>
        <xdr:cNvPr id="73" name="Autoforma 15" descr="Realizado">
          <a:extLst>
            <a:ext uri="{FF2B5EF4-FFF2-40B4-BE49-F238E27FC236}">
              <a16:creationId xmlns:a16="http://schemas.microsoft.com/office/drawing/2014/main" id="{3F49AF99-4604-415D-8CCF-3005C291EB91}"/>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xdr:row>
      <xdr:rowOff>0</xdr:rowOff>
    </xdr:from>
    <xdr:ext cx="152400" cy="152400"/>
    <xdr:sp macro="" textlink="">
      <xdr:nvSpPr>
        <xdr:cNvPr id="74" name="Autoforma 6" descr="Realizado">
          <a:extLst>
            <a:ext uri="{FF2B5EF4-FFF2-40B4-BE49-F238E27FC236}">
              <a16:creationId xmlns:a16="http://schemas.microsoft.com/office/drawing/2014/main" id="{CF059DFA-DD71-4684-8DB8-BB8CF3DEF112}"/>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xdr:row>
      <xdr:rowOff>0</xdr:rowOff>
    </xdr:from>
    <xdr:ext cx="152400" cy="152400"/>
    <xdr:sp macro="" textlink="">
      <xdr:nvSpPr>
        <xdr:cNvPr id="75" name="Autoforma 15" descr="Realizado">
          <a:extLst>
            <a:ext uri="{FF2B5EF4-FFF2-40B4-BE49-F238E27FC236}">
              <a16:creationId xmlns:a16="http://schemas.microsoft.com/office/drawing/2014/main" id="{EDE46E24-AB98-41F2-9BD8-0076440DE480}"/>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xdr:row>
      <xdr:rowOff>0</xdr:rowOff>
    </xdr:from>
    <xdr:ext cx="152400" cy="152400"/>
    <xdr:sp macro="" textlink="">
      <xdr:nvSpPr>
        <xdr:cNvPr id="76" name="Autoforma 6" descr="Realizado">
          <a:extLst>
            <a:ext uri="{FF2B5EF4-FFF2-40B4-BE49-F238E27FC236}">
              <a16:creationId xmlns:a16="http://schemas.microsoft.com/office/drawing/2014/main" id="{ADB1920A-7DAF-450C-8310-2CABE6E8D37A}"/>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xdr:row>
      <xdr:rowOff>0</xdr:rowOff>
    </xdr:from>
    <xdr:ext cx="152400" cy="152400"/>
    <xdr:sp macro="" textlink="">
      <xdr:nvSpPr>
        <xdr:cNvPr id="77" name="Autoforma 15" descr="Realizado">
          <a:extLst>
            <a:ext uri="{FF2B5EF4-FFF2-40B4-BE49-F238E27FC236}">
              <a16:creationId xmlns:a16="http://schemas.microsoft.com/office/drawing/2014/main" id="{FD0B1A12-829A-419D-A9FF-BC9425A67F06}"/>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27</xdr:row>
      <xdr:rowOff>0</xdr:rowOff>
    </xdr:from>
    <xdr:ext cx="152400" cy="152400"/>
    <xdr:sp macro="" textlink="">
      <xdr:nvSpPr>
        <xdr:cNvPr id="78" name="Autoforma 6" descr="Realizado">
          <a:extLst>
            <a:ext uri="{FF2B5EF4-FFF2-40B4-BE49-F238E27FC236}">
              <a16:creationId xmlns:a16="http://schemas.microsoft.com/office/drawing/2014/main" id="{BD230478-AC7A-4D62-A01D-354995E1A7EB}"/>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27</xdr:row>
      <xdr:rowOff>0</xdr:rowOff>
    </xdr:from>
    <xdr:ext cx="152400" cy="152400"/>
    <xdr:sp macro="" textlink="">
      <xdr:nvSpPr>
        <xdr:cNvPr id="79" name="Autoforma 15" descr="Realizado">
          <a:extLst>
            <a:ext uri="{FF2B5EF4-FFF2-40B4-BE49-F238E27FC236}">
              <a16:creationId xmlns:a16="http://schemas.microsoft.com/office/drawing/2014/main" id="{73131860-C825-4445-A617-7A4B9CFFC31B}"/>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27</xdr:row>
      <xdr:rowOff>0</xdr:rowOff>
    </xdr:from>
    <xdr:ext cx="152400" cy="152400"/>
    <xdr:sp macro="" textlink="">
      <xdr:nvSpPr>
        <xdr:cNvPr id="80" name="Autoforma 6" descr="Realizado">
          <a:extLst>
            <a:ext uri="{FF2B5EF4-FFF2-40B4-BE49-F238E27FC236}">
              <a16:creationId xmlns:a16="http://schemas.microsoft.com/office/drawing/2014/main" id="{18662CEE-39CF-42F6-9C66-FA6B19D09D31}"/>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27</xdr:row>
      <xdr:rowOff>0</xdr:rowOff>
    </xdr:from>
    <xdr:ext cx="152400" cy="152400"/>
    <xdr:sp macro="" textlink="">
      <xdr:nvSpPr>
        <xdr:cNvPr id="81" name="Autoforma 15" descr="Realizado">
          <a:extLst>
            <a:ext uri="{FF2B5EF4-FFF2-40B4-BE49-F238E27FC236}">
              <a16:creationId xmlns:a16="http://schemas.microsoft.com/office/drawing/2014/main" id="{54376408-0F55-4B57-911D-7C16AE7F7F98}"/>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152400" cy="152400"/>
    <xdr:sp macro="" textlink="">
      <xdr:nvSpPr>
        <xdr:cNvPr id="82" name="Autoforma 6" descr="Realizado">
          <a:extLst>
            <a:ext uri="{FF2B5EF4-FFF2-40B4-BE49-F238E27FC236}">
              <a16:creationId xmlns:a16="http://schemas.microsoft.com/office/drawing/2014/main" id="{B494C423-8F6B-4831-A6BD-2E69BBA39324}"/>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152400" cy="152400"/>
    <xdr:sp macro="" textlink="">
      <xdr:nvSpPr>
        <xdr:cNvPr id="83" name="Autoforma 15" descr="Realizado">
          <a:extLst>
            <a:ext uri="{FF2B5EF4-FFF2-40B4-BE49-F238E27FC236}">
              <a16:creationId xmlns:a16="http://schemas.microsoft.com/office/drawing/2014/main" id="{09D4D4D9-C71A-448D-8724-CB09F7CD6D41}"/>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152400" cy="152400"/>
    <xdr:sp macro="" textlink="">
      <xdr:nvSpPr>
        <xdr:cNvPr id="84" name="Autoforma 6" descr="Realizado">
          <a:extLst>
            <a:ext uri="{FF2B5EF4-FFF2-40B4-BE49-F238E27FC236}">
              <a16:creationId xmlns:a16="http://schemas.microsoft.com/office/drawing/2014/main" id="{A40AE9D4-2371-46BA-AC8F-A9C97E56C3E4}"/>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152400" cy="152400"/>
    <xdr:sp macro="" textlink="">
      <xdr:nvSpPr>
        <xdr:cNvPr id="85" name="Autoforma 15" descr="Realizado">
          <a:extLst>
            <a:ext uri="{FF2B5EF4-FFF2-40B4-BE49-F238E27FC236}">
              <a16:creationId xmlns:a16="http://schemas.microsoft.com/office/drawing/2014/main" id="{8141891D-0163-48D4-B315-E58A849EC38E}"/>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152400" cy="152400"/>
    <xdr:sp macro="" textlink="">
      <xdr:nvSpPr>
        <xdr:cNvPr id="86" name="Autoforma 6" descr="Realizado">
          <a:extLst>
            <a:ext uri="{FF2B5EF4-FFF2-40B4-BE49-F238E27FC236}">
              <a16:creationId xmlns:a16="http://schemas.microsoft.com/office/drawing/2014/main" id="{74F0C5FF-B97D-4AD9-A457-E78F2016F639}"/>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152400" cy="152400"/>
    <xdr:sp macro="" textlink="">
      <xdr:nvSpPr>
        <xdr:cNvPr id="87" name="Autoforma 15" descr="Realizado">
          <a:extLst>
            <a:ext uri="{FF2B5EF4-FFF2-40B4-BE49-F238E27FC236}">
              <a16:creationId xmlns:a16="http://schemas.microsoft.com/office/drawing/2014/main" id="{BF41FB87-1C16-4FB7-9913-B62B5BC6B8D2}"/>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152400" cy="152400"/>
    <xdr:sp macro="" textlink="">
      <xdr:nvSpPr>
        <xdr:cNvPr id="88" name="Autoforma 6" descr="Realizado">
          <a:extLst>
            <a:ext uri="{FF2B5EF4-FFF2-40B4-BE49-F238E27FC236}">
              <a16:creationId xmlns:a16="http://schemas.microsoft.com/office/drawing/2014/main" id="{1C6CA5E2-BA4D-44E8-87CE-7D6C96C2FC9D}"/>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152400" cy="152400"/>
    <xdr:sp macro="" textlink="">
      <xdr:nvSpPr>
        <xdr:cNvPr id="89" name="Autoforma 15" descr="Realizado">
          <a:extLst>
            <a:ext uri="{FF2B5EF4-FFF2-40B4-BE49-F238E27FC236}">
              <a16:creationId xmlns:a16="http://schemas.microsoft.com/office/drawing/2014/main" id="{A99F0B7A-565B-4D01-936C-A43C65B1BDB9}"/>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152400" cy="152400"/>
    <xdr:sp macro="" textlink="">
      <xdr:nvSpPr>
        <xdr:cNvPr id="90" name="Autoforma 6" descr="Realizado">
          <a:extLst>
            <a:ext uri="{FF2B5EF4-FFF2-40B4-BE49-F238E27FC236}">
              <a16:creationId xmlns:a16="http://schemas.microsoft.com/office/drawing/2014/main" id="{EF8A9DD0-9679-4BE7-A449-C78EC34B7FE8}"/>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152400" cy="152400"/>
    <xdr:sp macro="" textlink="">
      <xdr:nvSpPr>
        <xdr:cNvPr id="91" name="Autoforma 15" descr="Realizado">
          <a:extLst>
            <a:ext uri="{FF2B5EF4-FFF2-40B4-BE49-F238E27FC236}">
              <a16:creationId xmlns:a16="http://schemas.microsoft.com/office/drawing/2014/main" id="{B964AB8D-6721-4C60-93F2-B9185D893A2E}"/>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152400" cy="152400"/>
    <xdr:sp macro="" textlink="">
      <xdr:nvSpPr>
        <xdr:cNvPr id="92" name="Autoforma 6" descr="Realizado">
          <a:extLst>
            <a:ext uri="{FF2B5EF4-FFF2-40B4-BE49-F238E27FC236}">
              <a16:creationId xmlns:a16="http://schemas.microsoft.com/office/drawing/2014/main" id="{8964FC0F-E5EC-480C-8A9E-7374E8006538}"/>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152400" cy="152400"/>
    <xdr:sp macro="" textlink="">
      <xdr:nvSpPr>
        <xdr:cNvPr id="93" name="Autoforma 15" descr="Realizado">
          <a:extLst>
            <a:ext uri="{FF2B5EF4-FFF2-40B4-BE49-F238E27FC236}">
              <a16:creationId xmlns:a16="http://schemas.microsoft.com/office/drawing/2014/main" id="{F9709841-C3B6-408B-BA31-AAF24336BF98}"/>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152400" cy="152400"/>
    <xdr:sp macro="" textlink="">
      <xdr:nvSpPr>
        <xdr:cNvPr id="94" name="Autoforma 6" descr="Realizado">
          <a:extLst>
            <a:ext uri="{FF2B5EF4-FFF2-40B4-BE49-F238E27FC236}">
              <a16:creationId xmlns:a16="http://schemas.microsoft.com/office/drawing/2014/main" id="{B3949AAD-ABF4-4E41-B800-1BE8D168EE23}"/>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152400" cy="152400"/>
    <xdr:sp macro="" textlink="">
      <xdr:nvSpPr>
        <xdr:cNvPr id="95" name="Autoforma 15" descr="Realizado">
          <a:extLst>
            <a:ext uri="{FF2B5EF4-FFF2-40B4-BE49-F238E27FC236}">
              <a16:creationId xmlns:a16="http://schemas.microsoft.com/office/drawing/2014/main" id="{05C810B9-FF82-448F-948B-6609E98826C6}"/>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152400" cy="152400"/>
    <xdr:sp macro="" textlink="">
      <xdr:nvSpPr>
        <xdr:cNvPr id="96" name="Autoforma 6" descr="Realizado">
          <a:extLst>
            <a:ext uri="{FF2B5EF4-FFF2-40B4-BE49-F238E27FC236}">
              <a16:creationId xmlns:a16="http://schemas.microsoft.com/office/drawing/2014/main" id="{EEF5F869-60E5-4125-B5E5-354A236A67DA}"/>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152400" cy="152400"/>
    <xdr:sp macro="" textlink="">
      <xdr:nvSpPr>
        <xdr:cNvPr id="97" name="Autoforma 15" descr="Realizado">
          <a:extLst>
            <a:ext uri="{FF2B5EF4-FFF2-40B4-BE49-F238E27FC236}">
              <a16:creationId xmlns:a16="http://schemas.microsoft.com/office/drawing/2014/main" id="{7605DC98-DA28-428C-AEC9-52B4928C1AD7}"/>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98" name="Autoforma 6" descr="Realizado">
          <a:extLst>
            <a:ext uri="{FF2B5EF4-FFF2-40B4-BE49-F238E27FC236}">
              <a16:creationId xmlns:a16="http://schemas.microsoft.com/office/drawing/2014/main" id="{C53CA124-70B2-4918-9180-CF0CB0D55C1F}"/>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99" name="Autoforma 15" descr="Realizado">
          <a:extLst>
            <a:ext uri="{FF2B5EF4-FFF2-40B4-BE49-F238E27FC236}">
              <a16:creationId xmlns:a16="http://schemas.microsoft.com/office/drawing/2014/main" id="{B4F4D959-9BB0-48DA-AE20-68844AD49F99}"/>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100" name="Autoforma 6" descr="Realizado">
          <a:extLst>
            <a:ext uri="{FF2B5EF4-FFF2-40B4-BE49-F238E27FC236}">
              <a16:creationId xmlns:a16="http://schemas.microsoft.com/office/drawing/2014/main" id="{C75A3293-1FAC-4F08-99AD-704499E156AE}"/>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101" name="Autoforma 15" descr="Realizado">
          <a:extLst>
            <a:ext uri="{FF2B5EF4-FFF2-40B4-BE49-F238E27FC236}">
              <a16:creationId xmlns:a16="http://schemas.microsoft.com/office/drawing/2014/main" id="{47B82572-1E6B-4CC8-AEF3-127A6347D667}"/>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51</xdr:row>
      <xdr:rowOff>0</xdr:rowOff>
    </xdr:from>
    <xdr:ext cx="152400" cy="152400"/>
    <xdr:sp macro="" textlink="">
      <xdr:nvSpPr>
        <xdr:cNvPr id="102" name="Autoforma 6" descr="Realizado">
          <a:extLst>
            <a:ext uri="{FF2B5EF4-FFF2-40B4-BE49-F238E27FC236}">
              <a16:creationId xmlns:a16="http://schemas.microsoft.com/office/drawing/2014/main" id="{E0DD4C75-5C89-44B2-8F30-DF20F4635028}"/>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51</xdr:row>
      <xdr:rowOff>0</xdr:rowOff>
    </xdr:from>
    <xdr:ext cx="152400" cy="152400"/>
    <xdr:sp macro="" textlink="">
      <xdr:nvSpPr>
        <xdr:cNvPr id="103" name="Autoforma 15" descr="Realizado">
          <a:extLst>
            <a:ext uri="{FF2B5EF4-FFF2-40B4-BE49-F238E27FC236}">
              <a16:creationId xmlns:a16="http://schemas.microsoft.com/office/drawing/2014/main" id="{A5812D2C-E29E-4C92-9FF8-945DB6DDB8C5}"/>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51</xdr:row>
      <xdr:rowOff>0</xdr:rowOff>
    </xdr:from>
    <xdr:ext cx="152400" cy="152400"/>
    <xdr:sp macro="" textlink="">
      <xdr:nvSpPr>
        <xdr:cNvPr id="104" name="Autoforma 6" descr="Realizado">
          <a:extLst>
            <a:ext uri="{FF2B5EF4-FFF2-40B4-BE49-F238E27FC236}">
              <a16:creationId xmlns:a16="http://schemas.microsoft.com/office/drawing/2014/main" id="{7B5EAD58-E2F8-4985-A378-CA3BE11EE61E}"/>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51</xdr:row>
      <xdr:rowOff>0</xdr:rowOff>
    </xdr:from>
    <xdr:ext cx="152400" cy="152400"/>
    <xdr:sp macro="" textlink="">
      <xdr:nvSpPr>
        <xdr:cNvPr id="105" name="Autoforma 15" descr="Realizado">
          <a:extLst>
            <a:ext uri="{FF2B5EF4-FFF2-40B4-BE49-F238E27FC236}">
              <a16:creationId xmlns:a16="http://schemas.microsoft.com/office/drawing/2014/main" id="{8CB955CB-B78D-4D7F-BB7E-B10999599E9D}"/>
            </a:ext>
          </a:extLst>
        </xdr:cNvPr>
        <xdr:cNvSpPr>
          <a:spLocks noChangeAspect="1" noChangeArrowheads="1"/>
        </xdr:cNvSpPr>
      </xdr:nvSpPr>
      <xdr:spPr bwMode="auto">
        <a:xfrm>
          <a:off x="0" y="308610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41</xdr:row>
      <xdr:rowOff>0</xdr:rowOff>
    </xdr:from>
    <xdr:ext cx="152400" cy="152400"/>
    <xdr:sp macro="" textlink="">
      <xdr:nvSpPr>
        <xdr:cNvPr id="106" name="Autoforma 6" descr="Realizado">
          <a:extLst>
            <a:ext uri="{FF2B5EF4-FFF2-40B4-BE49-F238E27FC236}">
              <a16:creationId xmlns:a16="http://schemas.microsoft.com/office/drawing/2014/main" id="{95333B9C-3E1A-4F34-A5D5-9E95681DC813}"/>
            </a:ext>
          </a:extLst>
        </xdr:cNvPr>
        <xdr:cNvSpPr>
          <a:spLocks noChangeAspect="1" noChangeArrowheads="1"/>
        </xdr:cNvSpPr>
      </xdr:nvSpPr>
      <xdr:spPr bwMode="auto">
        <a:xfrm>
          <a:off x="0" y="100107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41</xdr:row>
      <xdr:rowOff>0</xdr:rowOff>
    </xdr:from>
    <xdr:ext cx="152400" cy="152400"/>
    <xdr:sp macro="" textlink="">
      <xdr:nvSpPr>
        <xdr:cNvPr id="107" name="Autoforma 15" descr="Realizado">
          <a:extLst>
            <a:ext uri="{FF2B5EF4-FFF2-40B4-BE49-F238E27FC236}">
              <a16:creationId xmlns:a16="http://schemas.microsoft.com/office/drawing/2014/main" id="{EE292E78-45D9-4FEC-8E45-241613CB8824}"/>
            </a:ext>
          </a:extLst>
        </xdr:cNvPr>
        <xdr:cNvSpPr>
          <a:spLocks noChangeAspect="1" noChangeArrowheads="1"/>
        </xdr:cNvSpPr>
      </xdr:nvSpPr>
      <xdr:spPr bwMode="auto">
        <a:xfrm>
          <a:off x="0" y="100107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41</xdr:row>
      <xdr:rowOff>0</xdr:rowOff>
    </xdr:from>
    <xdr:ext cx="152400" cy="152400"/>
    <xdr:sp macro="" textlink="">
      <xdr:nvSpPr>
        <xdr:cNvPr id="108" name="Autoforma 6" descr="Realizado">
          <a:extLst>
            <a:ext uri="{FF2B5EF4-FFF2-40B4-BE49-F238E27FC236}">
              <a16:creationId xmlns:a16="http://schemas.microsoft.com/office/drawing/2014/main" id="{40074413-AADF-4DAE-80BB-AEF26DECB101}"/>
            </a:ext>
          </a:extLst>
        </xdr:cNvPr>
        <xdr:cNvSpPr>
          <a:spLocks noChangeAspect="1" noChangeArrowheads="1"/>
        </xdr:cNvSpPr>
      </xdr:nvSpPr>
      <xdr:spPr bwMode="auto">
        <a:xfrm>
          <a:off x="0" y="100107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41</xdr:row>
      <xdr:rowOff>0</xdr:rowOff>
    </xdr:from>
    <xdr:ext cx="152400" cy="152400"/>
    <xdr:sp macro="" textlink="">
      <xdr:nvSpPr>
        <xdr:cNvPr id="109" name="Autoforma 15" descr="Realizado">
          <a:extLst>
            <a:ext uri="{FF2B5EF4-FFF2-40B4-BE49-F238E27FC236}">
              <a16:creationId xmlns:a16="http://schemas.microsoft.com/office/drawing/2014/main" id="{962332FC-E686-4739-B464-CABAECC49EE0}"/>
            </a:ext>
          </a:extLst>
        </xdr:cNvPr>
        <xdr:cNvSpPr>
          <a:spLocks noChangeAspect="1" noChangeArrowheads="1"/>
        </xdr:cNvSpPr>
      </xdr:nvSpPr>
      <xdr:spPr bwMode="auto">
        <a:xfrm>
          <a:off x="0" y="100107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19</xdr:row>
      <xdr:rowOff>0</xdr:rowOff>
    </xdr:from>
    <xdr:ext cx="152400" cy="152400"/>
    <xdr:sp macro="" textlink="">
      <xdr:nvSpPr>
        <xdr:cNvPr id="110" name="Autoforma 42" descr="Realizado">
          <a:extLst>
            <a:ext uri="{FF2B5EF4-FFF2-40B4-BE49-F238E27FC236}">
              <a16:creationId xmlns:a16="http://schemas.microsoft.com/office/drawing/2014/main" id="{A0626644-893A-49F6-9451-12DE0C1856FC}"/>
            </a:ext>
          </a:extLst>
        </xdr:cNvPr>
        <xdr:cNvSpPr>
          <a:spLocks noChangeAspect="1" noChangeArrowheads="1"/>
        </xdr:cNvSpPr>
      </xdr:nvSpPr>
      <xdr:spPr bwMode="auto">
        <a:xfrm>
          <a:off x="4572000" y="3857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152400" cy="152400"/>
    <xdr:sp macro="" textlink="">
      <xdr:nvSpPr>
        <xdr:cNvPr id="111" name="Autoforma 43" descr="Realizado">
          <a:extLst>
            <a:ext uri="{FF2B5EF4-FFF2-40B4-BE49-F238E27FC236}">
              <a16:creationId xmlns:a16="http://schemas.microsoft.com/office/drawing/2014/main" id="{33E00676-A105-4616-B0EE-FAA8ECAA566C}"/>
            </a:ext>
          </a:extLst>
        </xdr:cNvPr>
        <xdr:cNvSpPr>
          <a:spLocks noChangeAspect="1" noChangeArrowheads="1"/>
        </xdr:cNvSpPr>
      </xdr:nvSpPr>
      <xdr:spPr bwMode="auto">
        <a:xfrm>
          <a:off x="4572000" y="4048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152400" cy="152400"/>
    <xdr:sp macro="" textlink="">
      <xdr:nvSpPr>
        <xdr:cNvPr id="112" name="Autoforma 44" descr="Realizado">
          <a:extLst>
            <a:ext uri="{FF2B5EF4-FFF2-40B4-BE49-F238E27FC236}">
              <a16:creationId xmlns:a16="http://schemas.microsoft.com/office/drawing/2014/main" id="{96C9F167-4C9D-4506-B902-7E10EC13CD7F}"/>
            </a:ext>
          </a:extLst>
        </xdr:cNvPr>
        <xdr:cNvSpPr>
          <a:spLocks noChangeAspect="1" noChangeArrowheads="1"/>
        </xdr:cNvSpPr>
      </xdr:nvSpPr>
      <xdr:spPr bwMode="auto">
        <a:xfrm>
          <a:off x="4572000" y="4238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152400" cy="152400"/>
    <xdr:sp macro="" textlink="">
      <xdr:nvSpPr>
        <xdr:cNvPr id="113" name="Autoforma 45" descr="Realizado">
          <a:extLst>
            <a:ext uri="{FF2B5EF4-FFF2-40B4-BE49-F238E27FC236}">
              <a16:creationId xmlns:a16="http://schemas.microsoft.com/office/drawing/2014/main" id="{54AF30F6-78D5-4B6F-959B-7305FEF5F222}"/>
            </a:ext>
          </a:extLst>
        </xdr:cNvPr>
        <xdr:cNvSpPr>
          <a:spLocks noChangeAspect="1" noChangeArrowheads="1"/>
        </xdr:cNvSpPr>
      </xdr:nvSpPr>
      <xdr:spPr bwMode="auto">
        <a:xfrm>
          <a:off x="4572000" y="4429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152400" cy="152400"/>
    <xdr:sp macro="" textlink="">
      <xdr:nvSpPr>
        <xdr:cNvPr id="114" name="Autoforma 46" descr="Realizado">
          <a:extLst>
            <a:ext uri="{FF2B5EF4-FFF2-40B4-BE49-F238E27FC236}">
              <a16:creationId xmlns:a16="http://schemas.microsoft.com/office/drawing/2014/main" id="{28F90660-1AD0-4DC3-9441-2CE3E7116E77}"/>
            </a:ext>
          </a:extLst>
        </xdr:cNvPr>
        <xdr:cNvSpPr>
          <a:spLocks noChangeAspect="1" noChangeArrowheads="1"/>
        </xdr:cNvSpPr>
      </xdr:nvSpPr>
      <xdr:spPr bwMode="auto">
        <a:xfrm>
          <a:off x="4572000" y="4619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152400" cy="152400"/>
    <xdr:sp macro="" textlink="">
      <xdr:nvSpPr>
        <xdr:cNvPr id="115" name="Autoforma 47" descr="Realizado">
          <a:extLst>
            <a:ext uri="{FF2B5EF4-FFF2-40B4-BE49-F238E27FC236}">
              <a16:creationId xmlns:a16="http://schemas.microsoft.com/office/drawing/2014/main" id="{72A1CB6A-753C-4F24-9719-9D676089BF4A}"/>
            </a:ext>
          </a:extLst>
        </xdr:cNvPr>
        <xdr:cNvSpPr>
          <a:spLocks noChangeAspect="1" noChangeArrowheads="1"/>
        </xdr:cNvSpPr>
      </xdr:nvSpPr>
      <xdr:spPr bwMode="auto">
        <a:xfrm>
          <a:off x="4572000" y="4810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19</xdr:row>
      <xdr:rowOff>0</xdr:rowOff>
    </xdr:from>
    <xdr:ext cx="152400" cy="152400"/>
    <xdr:sp macro="" textlink="">
      <xdr:nvSpPr>
        <xdr:cNvPr id="116" name="Autoforma 42" descr="Realizado">
          <a:extLst>
            <a:ext uri="{FF2B5EF4-FFF2-40B4-BE49-F238E27FC236}">
              <a16:creationId xmlns:a16="http://schemas.microsoft.com/office/drawing/2014/main" id="{5E55B29D-9E33-47A6-A831-455B6A35BFD1}"/>
            </a:ext>
          </a:extLst>
        </xdr:cNvPr>
        <xdr:cNvSpPr>
          <a:spLocks noChangeAspect="1" noChangeArrowheads="1"/>
        </xdr:cNvSpPr>
      </xdr:nvSpPr>
      <xdr:spPr bwMode="auto">
        <a:xfrm>
          <a:off x="4572000" y="3857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152400" cy="152400"/>
    <xdr:sp macro="" textlink="">
      <xdr:nvSpPr>
        <xdr:cNvPr id="117" name="Autoforma 43" descr="Realizado">
          <a:extLst>
            <a:ext uri="{FF2B5EF4-FFF2-40B4-BE49-F238E27FC236}">
              <a16:creationId xmlns:a16="http://schemas.microsoft.com/office/drawing/2014/main" id="{784F7C5A-CE9F-44BA-89F1-A4CF51301076}"/>
            </a:ext>
          </a:extLst>
        </xdr:cNvPr>
        <xdr:cNvSpPr>
          <a:spLocks noChangeAspect="1" noChangeArrowheads="1"/>
        </xdr:cNvSpPr>
      </xdr:nvSpPr>
      <xdr:spPr bwMode="auto">
        <a:xfrm>
          <a:off x="4572000" y="4048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152400" cy="152400"/>
    <xdr:sp macro="" textlink="">
      <xdr:nvSpPr>
        <xdr:cNvPr id="118" name="Autoforma 44" descr="Realizado">
          <a:extLst>
            <a:ext uri="{FF2B5EF4-FFF2-40B4-BE49-F238E27FC236}">
              <a16:creationId xmlns:a16="http://schemas.microsoft.com/office/drawing/2014/main" id="{FB90BBEF-6E39-4692-A190-56869933303B}"/>
            </a:ext>
          </a:extLst>
        </xdr:cNvPr>
        <xdr:cNvSpPr>
          <a:spLocks noChangeAspect="1" noChangeArrowheads="1"/>
        </xdr:cNvSpPr>
      </xdr:nvSpPr>
      <xdr:spPr bwMode="auto">
        <a:xfrm>
          <a:off x="4572000" y="4238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22</xdr:row>
      <xdr:rowOff>0</xdr:rowOff>
    </xdr:from>
    <xdr:ext cx="152400" cy="152400"/>
    <xdr:sp macro="" textlink="">
      <xdr:nvSpPr>
        <xdr:cNvPr id="119" name="Autoforma 45" descr="Realizado">
          <a:extLst>
            <a:ext uri="{FF2B5EF4-FFF2-40B4-BE49-F238E27FC236}">
              <a16:creationId xmlns:a16="http://schemas.microsoft.com/office/drawing/2014/main" id="{4BD3B5C4-3E9D-4F0D-974C-84F4796DDB4A}"/>
            </a:ext>
          </a:extLst>
        </xdr:cNvPr>
        <xdr:cNvSpPr>
          <a:spLocks noChangeAspect="1" noChangeArrowheads="1"/>
        </xdr:cNvSpPr>
      </xdr:nvSpPr>
      <xdr:spPr bwMode="auto">
        <a:xfrm>
          <a:off x="4572000" y="4429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152400" cy="152400"/>
    <xdr:sp macro="" textlink="">
      <xdr:nvSpPr>
        <xdr:cNvPr id="120" name="Autoforma 46" descr="Realizado">
          <a:extLst>
            <a:ext uri="{FF2B5EF4-FFF2-40B4-BE49-F238E27FC236}">
              <a16:creationId xmlns:a16="http://schemas.microsoft.com/office/drawing/2014/main" id="{455496E6-4AB8-4E7B-AD30-F7C7CF00AA99}"/>
            </a:ext>
          </a:extLst>
        </xdr:cNvPr>
        <xdr:cNvSpPr>
          <a:spLocks noChangeAspect="1" noChangeArrowheads="1"/>
        </xdr:cNvSpPr>
      </xdr:nvSpPr>
      <xdr:spPr bwMode="auto">
        <a:xfrm>
          <a:off x="4572000" y="4619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152400" cy="152400"/>
    <xdr:sp macro="" textlink="">
      <xdr:nvSpPr>
        <xdr:cNvPr id="121" name="Autoforma 47" descr="Realizado">
          <a:extLst>
            <a:ext uri="{FF2B5EF4-FFF2-40B4-BE49-F238E27FC236}">
              <a16:creationId xmlns:a16="http://schemas.microsoft.com/office/drawing/2014/main" id="{16F19078-CD46-42C1-A2C4-73245638CC74}"/>
            </a:ext>
          </a:extLst>
        </xdr:cNvPr>
        <xdr:cNvSpPr>
          <a:spLocks noChangeAspect="1" noChangeArrowheads="1"/>
        </xdr:cNvSpPr>
      </xdr:nvSpPr>
      <xdr:spPr bwMode="auto">
        <a:xfrm>
          <a:off x="4572000" y="4810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19</xdr:row>
      <xdr:rowOff>0</xdr:rowOff>
    </xdr:from>
    <xdr:ext cx="152400" cy="152400"/>
    <xdr:sp macro="" textlink="">
      <xdr:nvSpPr>
        <xdr:cNvPr id="122" name="Autoforma 34" descr="Realizado">
          <a:extLst>
            <a:ext uri="{FF2B5EF4-FFF2-40B4-BE49-F238E27FC236}">
              <a16:creationId xmlns:a16="http://schemas.microsoft.com/office/drawing/2014/main" id="{98306E79-1438-43E5-81B0-2E3B06319737}"/>
            </a:ext>
          </a:extLst>
        </xdr:cNvPr>
        <xdr:cNvSpPr>
          <a:spLocks noChangeAspect="1" noChangeArrowheads="1"/>
        </xdr:cNvSpPr>
      </xdr:nvSpPr>
      <xdr:spPr bwMode="auto">
        <a:xfrm>
          <a:off x="0" y="4048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152400" cy="152400"/>
    <xdr:sp macro="" textlink="">
      <xdr:nvSpPr>
        <xdr:cNvPr id="123" name="Autoforma 36" descr="Realizado">
          <a:extLst>
            <a:ext uri="{FF2B5EF4-FFF2-40B4-BE49-F238E27FC236}">
              <a16:creationId xmlns:a16="http://schemas.microsoft.com/office/drawing/2014/main" id="{E49300D4-3AA6-4990-A031-73C7591D46F5}"/>
            </a:ext>
          </a:extLst>
        </xdr:cNvPr>
        <xdr:cNvSpPr>
          <a:spLocks noChangeAspect="1" noChangeArrowheads="1"/>
        </xdr:cNvSpPr>
      </xdr:nvSpPr>
      <xdr:spPr bwMode="auto">
        <a:xfrm>
          <a:off x="0" y="4238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21</xdr:row>
      <xdr:rowOff>0</xdr:rowOff>
    </xdr:from>
    <xdr:ext cx="152400" cy="152400"/>
    <xdr:sp macro="" textlink="">
      <xdr:nvSpPr>
        <xdr:cNvPr id="124" name="Autoforma 37" descr="En Curso">
          <a:extLst>
            <a:ext uri="{FF2B5EF4-FFF2-40B4-BE49-F238E27FC236}">
              <a16:creationId xmlns:a16="http://schemas.microsoft.com/office/drawing/2014/main" id="{0612AA8E-193E-42F4-8A15-90B3AE239843}"/>
            </a:ext>
          </a:extLst>
        </xdr:cNvPr>
        <xdr:cNvSpPr>
          <a:spLocks noChangeAspect="1" noChangeArrowheads="1"/>
        </xdr:cNvSpPr>
      </xdr:nvSpPr>
      <xdr:spPr bwMode="auto">
        <a:xfrm>
          <a:off x="0" y="4429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152400" cy="152400"/>
    <xdr:sp macro="" textlink="">
      <xdr:nvSpPr>
        <xdr:cNvPr id="126" name="Autoforma 39" descr="Realizado">
          <a:extLst>
            <a:ext uri="{FF2B5EF4-FFF2-40B4-BE49-F238E27FC236}">
              <a16:creationId xmlns:a16="http://schemas.microsoft.com/office/drawing/2014/main" id="{B8589DE5-E145-40F1-9460-8BD11B379517}"/>
            </a:ext>
          </a:extLst>
        </xdr:cNvPr>
        <xdr:cNvSpPr>
          <a:spLocks noChangeAspect="1" noChangeArrowheads="1"/>
        </xdr:cNvSpPr>
      </xdr:nvSpPr>
      <xdr:spPr bwMode="auto">
        <a:xfrm>
          <a:off x="0" y="4810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152400" cy="152400"/>
    <xdr:sp macro="" textlink="">
      <xdr:nvSpPr>
        <xdr:cNvPr id="127" name="Autoforma 40" descr="En Curso">
          <a:extLst>
            <a:ext uri="{FF2B5EF4-FFF2-40B4-BE49-F238E27FC236}">
              <a16:creationId xmlns:a16="http://schemas.microsoft.com/office/drawing/2014/main" id="{D9964455-C863-472E-BF64-D759D5FB9828}"/>
            </a:ext>
          </a:extLst>
        </xdr:cNvPr>
        <xdr:cNvSpPr>
          <a:spLocks noChangeAspect="1" noChangeArrowheads="1"/>
        </xdr:cNvSpPr>
      </xdr:nvSpPr>
      <xdr:spPr bwMode="auto">
        <a:xfrm>
          <a:off x="0" y="5000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19</xdr:row>
      <xdr:rowOff>0</xdr:rowOff>
    </xdr:from>
    <xdr:ext cx="152400" cy="152400"/>
    <xdr:sp macro="" textlink="">
      <xdr:nvSpPr>
        <xdr:cNvPr id="128" name="Autoforma 34" descr="Realizado">
          <a:extLst>
            <a:ext uri="{FF2B5EF4-FFF2-40B4-BE49-F238E27FC236}">
              <a16:creationId xmlns:a16="http://schemas.microsoft.com/office/drawing/2014/main" id="{CAA778EA-C39B-4E54-B58E-3B88CC703D72}"/>
            </a:ext>
          </a:extLst>
        </xdr:cNvPr>
        <xdr:cNvSpPr>
          <a:spLocks noChangeAspect="1" noChangeArrowheads="1"/>
        </xdr:cNvSpPr>
      </xdr:nvSpPr>
      <xdr:spPr bwMode="auto">
        <a:xfrm>
          <a:off x="0" y="4048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20</xdr:row>
      <xdr:rowOff>0</xdr:rowOff>
    </xdr:from>
    <xdr:ext cx="152400" cy="152400"/>
    <xdr:sp macro="" textlink="">
      <xdr:nvSpPr>
        <xdr:cNvPr id="129" name="Autoforma 36" descr="Realizado">
          <a:extLst>
            <a:ext uri="{FF2B5EF4-FFF2-40B4-BE49-F238E27FC236}">
              <a16:creationId xmlns:a16="http://schemas.microsoft.com/office/drawing/2014/main" id="{CDFC3079-5E4D-451F-809D-F8FC1BC74000}"/>
            </a:ext>
          </a:extLst>
        </xdr:cNvPr>
        <xdr:cNvSpPr>
          <a:spLocks noChangeAspect="1" noChangeArrowheads="1"/>
        </xdr:cNvSpPr>
      </xdr:nvSpPr>
      <xdr:spPr bwMode="auto">
        <a:xfrm>
          <a:off x="0" y="4238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23</xdr:row>
      <xdr:rowOff>0</xdr:rowOff>
    </xdr:from>
    <xdr:ext cx="152400" cy="152400"/>
    <xdr:sp macro="" textlink="">
      <xdr:nvSpPr>
        <xdr:cNvPr id="132" name="Autoforma 39" descr="Realizado">
          <a:extLst>
            <a:ext uri="{FF2B5EF4-FFF2-40B4-BE49-F238E27FC236}">
              <a16:creationId xmlns:a16="http://schemas.microsoft.com/office/drawing/2014/main" id="{FC065BB6-604B-42CC-ACF5-A34E709159C2}"/>
            </a:ext>
          </a:extLst>
        </xdr:cNvPr>
        <xdr:cNvSpPr>
          <a:spLocks noChangeAspect="1" noChangeArrowheads="1"/>
        </xdr:cNvSpPr>
      </xdr:nvSpPr>
      <xdr:spPr bwMode="auto">
        <a:xfrm>
          <a:off x="0" y="4810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24</xdr:row>
      <xdr:rowOff>0</xdr:rowOff>
    </xdr:from>
    <xdr:ext cx="152400" cy="152400"/>
    <xdr:sp macro="" textlink="">
      <xdr:nvSpPr>
        <xdr:cNvPr id="133" name="Autoforma 40" descr="En Curso">
          <a:extLst>
            <a:ext uri="{FF2B5EF4-FFF2-40B4-BE49-F238E27FC236}">
              <a16:creationId xmlns:a16="http://schemas.microsoft.com/office/drawing/2014/main" id="{7F1F69DB-3854-4726-BAA8-687289548354}"/>
            </a:ext>
          </a:extLst>
        </xdr:cNvPr>
        <xdr:cNvSpPr>
          <a:spLocks noChangeAspect="1" noChangeArrowheads="1"/>
        </xdr:cNvSpPr>
      </xdr:nvSpPr>
      <xdr:spPr bwMode="auto">
        <a:xfrm>
          <a:off x="0" y="5000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152400" cy="152400"/>
    <xdr:sp macro="" textlink="">
      <xdr:nvSpPr>
        <xdr:cNvPr id="134" name="Autoforma 6" descr="Realizado">
          <a:extLst>
            <a:ext uri="{FF2B5EF4-FFF2-40B4-BE49-F238E27FC236}">
              <a16:creationId xmlns:a16="http://schemas.microsoft.com/office/drawing/2014/main" id="{D8FACEC6-6C44-4359-B868-146907CC8D80}"/>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152400" cy="152400"/>
    <xdr:sp macro="" textlink="">
      <xdr:nvSpPr>
        <xdr:cNvPr id="135" name="Autoforma 15" descr="Realizado">
          <a:extLst>
            <a:ext uri="{FF2B5EF4-FFF2-40B4-BE49-F238E27FC236}">
              <a16:creationId xmlns:a16="http://schemas.microsoft.com/office/drawing/2014/main" id="{C1362629-69FC-40D6-AEFF-BE103FE85B92}"/>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152400" cy="152400"/>
    <xdr:sp macro="" textlink="">
      <xdr:nvSpPr>
        <xdr:cNvPr id="136" name="Autoforma 6" descr="Realizado">
          <a:extLst>
            <a:ext uri="{FF2B5EF4-FFF2-40B4-BE49-F238E27FC236}">
              <a16:creationId xmlns:a16="http://schemas.microsoft.com/office/drawing/2014/main" id="{921DB860-CCB7-443D-8294-F227C43B9EC7}"/>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152400" cy="152400"/>
    <xdr:sp macro="" textlink="">
      <xdr:nvSpPr>
        <xdr:cNvPr id="137" name="Autoforma 15" descr="Realizado">
          <a:extLst>
            <a:ext uri="{FF2B5EF4-FFF2-40B4-BE49-F238E27FC236}">
              <a16:creationId xmlns:a16="http://schemas.microsoft.com/office/drawing/2014/main" id="{DBAC65BE-5C9A-4CEC-A7A3-9EDE2B722BE5}"/>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xdr:row>
      <xdr:rowOff>0</xdr:rowOff>
    </xdr:from>
    <xdr:ext cx="152400" cy="152400"/>
    <xdr:sp macro="" textlink="">
      <xdr:nvSpPr>
        <xdr:cNvPr id="138" name="Autoforma 6" descr="Realizado">
          <a:extLst>
            <a:ext uri="{FF2B5EF4-FFF2-40B4-BE49-F238E27FC236}">
              <a16:creationId xmlns:a16="http://schemas.microsoft.com/office/drawing/2014/main" id="{6A94B1BA-2410-4908-B5AF-60893646ABD3}"/>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xdr:row>
      <xdr:rowOff>0</xdr:rowOff>
    </xdr:from>
    <xdr:ext cx="152400" cy="152400"/>
    <xdr:sp macro="" textlink="">
      <xdr:nvSpPr>
        <xdr:cNvPr id="139" name="Autoforma 15" descr="Realizado">
          <a:extLst>
            <a:ext uri="{FF2B5EF4-FFF2-40B4-BE49-F238E27FC236}">
              <a16:creationId xmlns:a16="http://schemas.microsoft.com/office/drawing/2014/main" id="{B430F681-DBE4-43E8-9A16-C01A79361AEE}"/>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xdr:row>
      <xdr:rowOff>0</xdr:rowOff>
    </xdr:from>
    <xdr:ext cx="152400" cy="152400"/>
    <xdr:sp macro="" textlink="">
      <xdr:nvSpPr>
        <xdr:cNvPr id="140" name="Autoforma 6" descr="Realizado">
          <a:extLst>
            <a:ext uri="{FF2B5EF4-FFF2-40B4-BE49-F238E27FC236}">
              <a16:creationId xmlns:a16="http://schemas.microsoft.com/office/drawing/2014/main" id="{A9B88DDD-4951-4903-9451-ECA22E6FD9B4}"/>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21</xdr:row>
      <xdr:rowOff>0</xdr:rowOff>
    </xdr:from>
    <xdr:ext cx="152400" cy="152400"/>
    <xdr:sp macro="" textlink="">
      <xdr:nvSpPr>
        <xdr:cNvPr id="141" name="Autoforma 15" descr="Realizado">
          <a:extLst>
            <a:ext uri="{FF2B5EF4-FFF2-40B4-BE49-F238E27FC236}">
              <a16:creationId xmlns:a16="http://schemas.microsoft.com/office/drawing/2014/main" id="{0E0FC023-ABDE-4CA1-B72A-FE6164FB7225}"/>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152400" cy="152400"/>
    <xdr:sp macro="" textlink="">
      <xdr:nvSpPr>
        <xdr:cNvPr id="142" name="Autoforma 6" descr="Realizado">
          <a:extLst>
            <a:ext uri="{FF2B5EF4-FFF2-40B4-BE49-F238E27FC236}">
              <a16:creationId xmlns:a16="http://schemas.microsoft.com/office/drawing/2014/main" id="{BFA5C4C4-C7C9-432C-9215-8D5C4932C1FE}"/>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152400" cy="152400"/>
    <xdr:sp macro="" textlink="">
      <xdr:nvSpPr>
        <xdr:cNvPr id="143" name="Autoforma 15" descr="Realizado">
          <a:extLst>
            <a:ext uri="{FF2B5EF4-FFF2-40B4-BE49-F238E27FC236}">
              <a16:creationId xmlns:a16="http://schemas.microsoft.com/office/drawing/2014/main" id="{1345DD22-2CA7-457C-AE6C-DACA6EDA0372}"/>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152400" cy="152400"/>
    <xdr:sp macro="" textlink="">
      <xdr:nvSpPr>
        <xdr:cNvPr id="144" name="Autoforma 6" descr="Realizado">
          <a:extLst>
            <a:ext uri="{FF2B5EF4-FFF2-40B4-BE49-F238E27FC236}">
              <a16:creationId xmlns:a16="http://schemas.microsoft.com/office/drawing/2014/main" id="{66ABF1A9-931A-4344-832F-A47CB08A6D65}"/>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152400" cy="152400"/>
    <xdr:sp macro="" textlink="">
      <xdr:nvSpPr>
        <xdr:cNvPr id="145" name="Autoforma 15" descr="Realizado">
          <a:extLst>
            <a:ext uri="{FF2B5EF4-FFF2-40B4-BE49-F238E27FC236}">
              <a16:creationId xmlns:a16="http://schemas.microsoft.com/office/drawing/2014/main" id="{FF7C6C22-73C1-4CAF-BE04-AC51D1558067}"/>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xdr:row>
      <xdr:rowOff>0</xdr:rowOff>
    </xdr:from>
    <xdr:ext cx="152400" cy="152400"/>
    <xdr:sp macro="" textlink="">
      <xdr:nvSpPr>
        <xdr:cNvPr id="146" name="Autoforma 6" descr="Realizado">
          <a:extLst>
            <a:ext uri="{FF2B5EF4-FFF2-40B4-BE49-F238E27FC236}">
              <a16:creationId xmlns:a16="http://schemas.microsoft.com/office/drawing/2014/main" id="{663F8D18-FA88-4FF9-B1B8-EF81BB90AEE1}"/>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xdr:row>
      <xdr:rowOff>0</xdr:rowOff>
    </xdr:from>
    <xdr:ext cx="152400" cy="152400"/>
    <xdr:sp macro="" textlink="">
      <xdr:nvSpPr>
        <xdr:cNvPr id="147" name="Autoforma 15" descr="Realizado">
          <a:extLst>
            <a:ext uri="{FF2B5EF4-FFF2-40B4-BE49-F238E27FC236}">
              <a16:creationId xmlns:a16="http://schemas.microsoft.com/office/drawing/2014/main" id="{4F255A93-9ADE-46C6-8C2B-91F6D8DEDF95}"/>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xdr:row>
      <xdr:rowOff>0</xdr:rowOff>
    </xdr:from>
    <xdr:ext cx="152400" cy="152400"/>
    <xdr:sp macro="" textlink="">
      <xdr:nvSpPr>
        <xdr:cNvPr id="148" name="Autoforma 6" descr="Realizado">
          <a:extLst>
            <a:ext uri="{FF2B5EF4-FFF2-40B4-BE49-F238E27FC236}">
              <a16:creationId xmlns:a16="http://schemas.microsoft.com/office/drawing/2014/main" id="{7252CFA1-86E3-4D8A-B185-249B2C1C5B67}"/>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23</xdr:row>
      <xdr:rowOff>0</xdr:rowOff>
    </xdr:from>
    <xdr:ext cx="152400" cy="152400"/>
    <xdr:sp macro="" textlink="">
      <xdr:nvSpPr>
        <xdr:cNvPr id="149" name="Autoforma 15" descr="Realizado">
          <a:extLst>
            <a:ext uri="{FF2B5EF4-FFF2-40B4-BE49-F238E27FC236}">
              <a16:creationId xmlns:a16="http://schemas.microsoft.com/office/drawing/2014/main" id="{C7AD4A8C-2CFF-48E4-9200-88A22A72AE63}"/>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xdr:row>
      <xdr:rowOff>0</xdr:rowOff>
    </xdr:from>
    <xdr:ext cx="152400" cy="152400"/>
    <xdr:sp macro="" textlink="">
      <xdr:nvSpPr>
        <xdr:cNvPr id="150" name="Autoforma 6" descr="Realizado">
          <a:extLst>
            <a:ext uri="{FF2B5EF4-FFF2-40B4-BE49-F238E27FC236}">
              <a16:creationId xmlns:a16="http://schemas.microsoft.com/office/drawing/2014/main" id="{02A736B2-0C16-48A3-B0A1-D1326D4D61CB}"/>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xdr:row>
      <xdr:rowOff>0</xdr:rowOff>
    </xdr:from>
    <xdr:ext cx="152400" cy="152400"/>
    <xdr:sp macro="" textlink="">
      <xdr:nvSpPr>
        <xdr:cNvPr id="151" name="Autoforma 15" descr="Realizado">
          <a:extLst>
            <a:ext uri="{FF2B5EF4-FFF2-40B4-BE49-F238E27FC236}">
              <a16:creationId xmlns:a16="http://schemas.microsoft.com/office/drawing/2014/main" id="{2B1CEC45-EB65-4D0A-A567-3CC62F67C36A}"/>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xdr:row>
      <xdr:rowOff>0</xdr:rowOff>
    </xdr:from>
    <xdr:ext cx="152400" cy="152400"/>
    <xdr:sp macro="" textlink="">
      <xdr:nvSpPr>
        <xdr:cNvPr id="152" name="Autoforma 6" descr="Realizado">
          <a:extLst>
            <a:ext uri="{FF2B5EF4-FFF2-40B4-BE49-F238E27FC236}">
              <a16:creationId xmlns:a16="http://schemas.microsoft.com/office/drawing/2014/main" id="{F493ED7E-E0E3-441A-BC95-93DDA088186A}"/>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xdr:row>
      <xdr:rowOff>0</xdr:rowOff>
    </xdr:from>
    <xdr:ext cx="152400" cy="152400"/>
    <xdr:sp macro="" textlink="">
      <xdr:nvSpPr>
        <xdr:cNvPr id="153" name="Autoforma 15" descr="Realizado">
          <a:extLst>
            <a:ext uri="{FF2B5EF4-FFF2-40B4-BE49-F238E27FC236}">
              <a16:creationId xmlns:a16="http://schemas.microsoft.com/office/drawing/2014/main" id="{6832956F-3984-4EC8-B864-885F9C218AF9}"/>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25</xdr:row>
      <xdr:rowOff>0</xdr:rowOff>
    </xdr:from>
    <xdr:ext cx="152400" cy="152400"/>
    <xdr:sp macro="" textlink="">
      <xdr:nvSpPr>
        <xdr:cNvPr id="154" name="Autoforma 6" descr="Realizado">
          <a:extLst>
            <a:ext uri="{FF2B5EF4-FFF2-40B4-BE49-F238E27FC236}">
              <a16:creationId xmlns:a16="http://schemas.microsoft.com/office/drawing/2014/main" id="{3DCFEB0B-98E4-4D15-BD3F-7B41B591B7A5}"/>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25</xdr:row>
      <xdr:rowOff>0</xdr:rowOff>
    </xdr:from>
    <xdr:ext cx="152400" cy="152400"/>
    <xdr:sp macro="" textlink="">
      <xdr:nvSpPr>
        <xdr:cNvPr id="155" name="Autoforma 15" descr="Realizado">
          <a:extLst>
            <a:ext uri="{FF2B5EF4-FFF2-40B4-BE49-F238E27FC236}">
              <a16:creationId xmlns:a16="http://schemas.microsoft.com/office/drawing/2014/main" id="{786D9206-4A86-4DAE-B65B-4FBD2F992B56}"/>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25</xdr:row>
      <xdr:rowOff>0</xdr:rowOff>
    </xdr:from>
    <xdr:ext cx="152400" cy="152400"/>
    <xdr:sp macro="" textlink="">
      <xdr:nvSpPr>
        <xdr:cNvPr id="156" name="Autoforma 6" descr="Realizado">
          <a:extLst>
            <a:ext uri="{FF2B5EF4-FFF2-40B4-BE49-F238E27FC236}">
              <a16:creationId xmlns:a16="http://schemas.microsoft.com/office/drawing/2014/main" id="{33628DA0-6959-4121-85C0-25CBEC929AD3}"/>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25</xdr:row>
      <xdr:rowOff>0</xdr:rowOff>
    </xdr:from>
    <xdr:ext cx="152400" cy="152400"/>
    <xdr:sp macro="" textlink="">
      <xdr:nvSpPr>
        <xdr:cNvPr id="157" name="Autoforma 15" descr="Realizado">
          <a:extLst>
            <a:ext uri="{FF2B5EF4-FFF2-40B4-BE49-F238E27FC236}">
              <a16:creationId xmlns:a16="http://schemas.microsoft.com/office/drawing/2014/main" id="{7B90EF0C-BAC6-447A-9E0A-BC45520A9FE9}"/>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152400" cy="152400"/>
    <xdr:sp macro="" textlink="">
      <xdr:nvSpPr>
        <xdr:cNvPr id="158" name="Autoforma 6" descr="Realizado">
          <a:extLst>
            <a:ext uri="{FF2B5EF4-FFF2-40B4-BE49-F238E27FC236}">
              <a16:creationId xmlns:a16="http://schemas.microsoft.com/office/drawing/2014/main" id="{BD235FA6-F58B-41F1-9D59-725364578722}"/>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152400" cy="152400"/>
    <xdr:sp macro="" textlink="">
      <xdr:nvSpPr>
        <xdr:cNvPr id="159" name="Autoforma 15" descr="Realizado">
          <a:extLst>
            <a:ext uri="{FF2B5EF4-FFF2-40B4-BE49-F238E27FC236}">
              <a16:creationId xmlns:a16="http://schemas.microsoft.com/office/drawing/2014/main" id="{CD3EBB0F-D4A0-418C-9802-D84BDF3EE07F}"/>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152400" cy="152400"/>
    <xdr:sp macro="" textlink="">
      <xdr:nvSpPr>
        <xdr:cNvPr id="160" name="Autoforma 6" descr="Realizado">
          <a:extLst>
            <a:ext uri="{FF2B5EF4-FFF2-40B4-BE49-F238E27FC236}">
              <a16:creationId xmlns:a16="http://schemas.microsoft.com/office/drawing/2014/main" id="{DF9F4321-94D2-4CE2-A644-D074AE9D1F41}"/>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152400" cy="152400"/>
    <xdr:sp macro="" textlink="">
      <xdr:nvSpPr>
        <xdr:cNvPr id="161" name="Autoforma 15" descr="Realizado">
          <a:extLst>
            <a:ext uri="{FF2B5EF4-FFF2-40B4-BE49-F238E27FC236}">
              <a16:creationId xmlns:a16="http://schemas.microsoft.com/office/drawing/2014/main" id="{2BF7D549-B397-4913-B7C0-F4D3A9A5933A}"/>
            </a:ext>
          </a:extLst>
        </xdr:cNvPr>
        <xdr:cNvSpPr>
          <a:spLocks noChangeAspect="1" noChangeArrowheads="1"/>
        </xdr:cNvSpPr>
      </xdr:nvSpPr>
      <xdr:spPr bwMode="auto">
        <a:xfrm>
          <a:off x="0" y="5381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xdr:row>
      <xdr:rowOff>0</xdr:rowOff>
    </xdr:from>
    <xdr:ext cx="152400" cy="152400"/>
    <xdr:sp macro="" textlink="">
      <xdr:nvSpPr>
        <xdr:cNvPr id="162" name="Autoforma 36" descr="Realizado">
          <a:extLst>
            <a:ext uri="{FF2B5EF4-FFF2-40B4-BE49-F238E27FC236}">
              <a16:creationId xmlns:a16="http://schemas.microsoft.com/office/drawing/2014/main" id="{52698499-7593-40CD-98C5-AF975DDF1D68}"/>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xdr:row>
      <xdr:rowOff>0</xdr:rowOff>
    </xdr:from>
    <xdr:ext cx="152400" cy="152400"/>
    <xdr:sp macro="" textlink="">
      <xdr:nvSpPr>
        <xdr:cNvPr id="163" name="Autoforma 36" descr="Realizado">
          <a:extLst>
            <a:ext uri="{FF2B5EF4-FFF2-40B4-BE49-F238E27FC236}">
              <a16:creationId xmlns:a16="http://schemas.microsoft.com/office/drawing/2014/main" id="{1AB28209-646E-4C1C-85B0-81070EF15630}"/>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xdr:row>
      <xdr:rowOff>0</xdr:rowOff>
    </xdr:from>
    <xdr:ext cx="152400" cy="152400"/>
    <xdr:sp macro="" textlink="">
      <xdr:nvSpPr>
        <xdr:cNvPr id="164" name="Autoforma 6" descr="Realizado">
          <a:extLst>
            <a:ext uri="{FF2B5EF4-FFF2-40B4-BE49-F238E27FC236}">
              <a16:creationId xmlns:a16="http://schemas.microsoft.com/office/drawing/2014/main" id="{52F52721-2A89-4966-A402-2B1F49893374}"/>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xdr:row>
      <xdr:rowOff>0</xdr:rowOff>
    </xdr:from>
    <xdr:ext cx="152400" cy="152400"/>
    <xdr:sp macro="" textlink="">
      <xdr:nvSpPr>
        <xdr:cNvPr id="165" name="Autoforma 15" descr="Realizado">
          <a:extLst>
            <a:ext uri="{FF2B5EF4-FFF2-40B4-BE49-F238E27FC236}">
              <a16:creationId xmlns:a16="http://schemas.microsoft.com/office/drawing/2014/main" id="{8D47DBDC-C680-4574-995A-49CB172C8F5E}"/>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xdr:row>
      <xdr:rowOff>0</xdr:rowOff>
    </xdr:from>
    <xdr:ext cx="152400" cy="152400"/>
    <xdr:sp macro="" textlink="">
      <xdr:nvSpPr>
        <xdr:cNvPr id="166" name="Autoforma 6" descr="Realizado">
          <a:extLst>
            <a:ext uri="{FF2B5EF4-FFF2-40B4-BE49-F238E27FC236}">
              <a16:creationId xmlns:a16="http://schemas.microsoft.com/office/drawing/2014/main" id="{5C91B8D7-E9F3-4938-9F83-E495602EA527}"/>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xdr:row>
      <xdr:rowOff>0</xdr:rowOff>
    </xdr:from>
    <xdr:ext cx="152400" cy="152400"/>
    <xdr:sp macro="" textlink="">
      <xdr:nvSpPr>
        <xdr:cNvPr id="167" name="Autoforma 15" descr="Realizado">
          <a:extLst>
            <a:ext uri="{FF2B5EF4-FFF2-40B4-BE49-F238E27FC236}">
              <a16:creationId xmlns:a16="http://schemas.microsoft.com/office/drawing/2014/main" id="{6EFF0FB0-1A41-4B59-BEC8-3B96A4A55546}"/>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152400" cy="152400"/>
    <xdr:sp macro="" textlink="">
      <xdr:nvSpPr>
        <xdr:cNvPr id="168" name="Autoforma 36" descr="Realizado">
          <a:extLst>
            <a:ext uri="{FF2B5EF4-FFF2-40B4-BE49-F238E27FC236}">
              <a16:creationId xmlns:a16="http://schemas.microsoft.com/office/drawing/2014/main" id="{450395D5-4839-4F37-93CE-1E8278F1F906}"/>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152400" cy="152400"/>
    <xdr:sp macro="" textlink="">
      <xdr:nvSpPr>
        <xdr:cNvPr id="169" name="Autoforma 36" descr="Realizado">
          <a:extLst>
            <a:ext uri="{FF2B5EF4-FFF2-40B4-BE49-F238E27FC236}">
              <a16:creationId xmlns:a16="http://schemas.microsoft.com/office/drawing/2014/main" id="{30682FB0-9AE2-4EE7-8ECE-9EB18B5DCFED}"/>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152400" cy="152400"/>
    <xdr:sp macro="" textlink="">
      <xdr:nvSpPr>
        <xdr:cNvPr id="170" name="Autoforma 6" descr="Realizado">
          <a:extLst>
            <a:ext uri="{FF2B5EF4-FFF2-40B4-BE49-F238E27FC236}">
              <a16:creationId xmlns:a16="http://schemas.microsoft.com/office/drawing/2014/main" id="{C443F554-2D24-4E51-A680-47D21BF10516}"/>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152400" cy="152400"/>
    <xdr:sp macro="" textlink="">
      <xdr:nvSpPr>
        <xdr:cNvPr id="171" name="Autoforma 15" descr="Realizado">
          <a:extLst>
            <a:ext uri="{FF2B5EF4-FFF2-40B4-BE49-F238E27FC236}">
              <a16:creationId xmlns:a16="http://schemas.microsoft.com/office/drawing/2014/main" id="{FF208D41-0E3C-49A1-94D2-748F5DD0952F}"/>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152400" cy="152400"/>
    <xdr:sp macro="" textlink="">
      <xdr:nvSpPr>
        <xdr:cNvPr id="172" name="Autoforma 6" descr="Realizado">
          <a:extLst>
            <a:ext uri="{FF2B5EF4-FFF2-40B4-BE49-F238E27FC236}">
              <a16:creationId xmlns:a16="http://schemas.microsoft.com/office/drawing/2014/main" id="{29795C21-E8DF-4C1D-BF71-803D7FC3B953}"/>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152400" cy="152400"/>
    <xdr:sp macro="" textlink="">
      <xdr:nvSpPr>
        <xdr:cNvPr id="173" name="Autoforma 15" descr="Realizado">
          <a:extLst>
            <a:ext uri="{FF2B5EF4-FFF2-40B4-BE49-F238E27FC236}">
              <a16:creationId xmlns:a16="http://schemas.microsoft.com/office/drawing/2014/main" id="{48D7F11B-C5DA-4A3E-8F1D-F3C350570C47}"/>
            </a:ext>
          </a:extLst>
        </xdr:cNvPr>
        <xdr:cNvSpPr>
          <a:spLocks noChangeAspect="1" noChangeArrowheads="1"/>
        </xdr:cNvSpPr>
      </xdr:nvSpPr>
      <xdr:spPr bwMode="auto">
        <a:xfrm>
          <a:off x="0" y="42481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152400" cy="152400"/>
    <xdr:sp macro="" textlink="">
      <xdr:nvSpPr>
        <xdr:cNvPr id="174" name="Autoforma 6" descr="Realizado">
          <a:extLst>
            <a:ext uri="{FF2B5EF4-FFF2-40B4-BE49-F238E27FC236}">
              <a16:creationId xmlns:a16="http://schemas.microsoft.com/office/drawing/2014/main" id="{AEE9C24A-1C0C-4F11-97DA-8C9846E68741}"/>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152400" cy="152400"/>
    <xdr:sp macro="" textlink="">
      <xdr:nvSpPr>
        <xdr:cNvPr id="175" name="Autoforma 15" descr="Realizado">
          <a:extLst>
            <a:ext uri="{FF2B5EF4-FFF2-40B4-BE49-F238E27FC236}">
              <a16:creationId xmlns:a16="http://schemas.microsoft.com/office/drawing/2014/main" id="{5425E1E9-A215-474E-859E-A6B0A95EA7FF}"/>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152400" cy="152400"/>
    <xdr:sp macro="" textlink="">
      <xdr:nvSpPr>
        <xdr:cNvPr id="176" name="Autoforma 6" descr="Realizado">
          <a:extLst>
            <a:ext uri="{FF2B5EF4-FFF2-40B4-BE49-F238E27FC236}">
              <a16:creationId xmlns:a16="http://schemas.microsoft.com/office/drawing/2014/main" id="{416F239C-1B1E-49FC-9473-C4EB0ADD3AE8}"/>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15</xdr:row>
      <xdr:rowOff>0</xdr:rowOff>
    </xdr:from>
    <xdr:ext cx="152400" cy="152400"/>
    <xdr:sp macro="" textlink="">
      <xdr:nvSpPr>
        <xdr:cNvPr id="177" name="Autoforma 15" descr="Realizado">
          <a:extLst>
            <a:ext uri="{FF2B5EF4-FFF2-40B4-BE49-F238E27FC236}">
              <a16:creationId xmlns:a16="http://schemas.microsoft.com/office/drawing/2014/main" id="{D0D1AF1D-3BEF-4320-9C9F-870F9190C8AC}"/>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152400" cy="152400"/>
    <xdr:sp macro="" textlink="">
      <xdr:nvSpPr>
        <xdr:cNvPr id="178" name="Autoforma 6" descr="Realizado">
          <a:extLst>
            <a:ext uri="{FF2B5EF4-FFF2-40B4-BE49-F238E27FC236}">
              <a16:creationId xmlns:a16="http://schemas.microsoft.com/office/drawing/2014/main" id="{9306CD12-68BA-4F5F-ADA5-0B4BB1F85220}"/>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152400" cy="152400"/>
    <xdr:sp macro="" textlink="">
      <xdr:nvSpPr>
        <xdr:cNvPr id="179" name="Autoforma 15" descr="Realizado">
          <a:extLst>
            <a:ext uri="{FF2B5EF4-FFF2-40B4-BE49-F238E27FC236}">
              <a16:creationId xmlns:a16="http://schemas.microsoft.com/office/drawing/2014/main" id="{3B1231AA-1B26-4B3E-B025-50FA16FEDAE6}"/>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152400" cy="152400"/>
    <xdr:sp macro="" textlink="">
      <xdr:nvSpPr>
        <xdr:cNvPr id="180" name="Autoforma 6" descr="Realizado">
          <a:extLst>
            <a:ext uri="{FF2B5EF4-FFF2-40B4-BE49-F238E27FC236}">
              <a16:creationId xmlns:a16="http://schemas.microsoft.com/office/drawing/2014/main" id="{2B90862A-9F62-4EF5-8C82-0475D8EB2CD9}"/>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15</xdr:row>
      <xdr:rowOff>0</xdr:rowOff>
    </xdr:from>
    <xdr:ext cx="152400" cy="152400"/>
    <xdr:sp macro="" textlink="">
      <xdr:nvSpPr>
        <xdr:cNvPr id="181" name="Autoforma 15" descr="Realizado">
          <a:extLst>
            <a:ext uri="{FF2B5EF4-FFF2-40B4-BE49-F238E27FC236}">
              <a16:creationId xmlns:a16="http://schemas.microsoft.com/office/drawing/2014/main" id="{60496188-F0E2-46D0-8C2B-6A64B8B86691}"/>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xdr:row>
      <xdr:rowOff>0</xdr:rowOff>
    </xdr:from>
    <xdr:ext cx="152400" cy="152400"/>
    <xdr:sp macro="" textlink="">
      <xdr:nvSpPr>
        <xdr:cNvPr id="182" name="Autoforma 6" descr="Realizado">
          <a:extLst>
            <a:ext uri="{FF2B5EF4-FFF2-40B4-BE49-F238E27FC236}">
              <a16:creationId xmlns:a16="http://schemas.microsoft.com/office/drawing/2014/main" id="{5A19D3FB-A900-4CF6-A0D5-DC695D98FF14}"/>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xdr:row>
      <xdr:rowOff>0</xdr:rowOff>
    </xdr:from>
    <xdr:ext cx="152400" cy="152400"/>
    <xdr:sp macro="" textlink="">
      <xdr:nvSpPr>
        <xdr:cNvPr id="183" name="Autoforma 15" descr="Realizado">
          <a:extLst>
            <a:ext uri="{FF2B5EF4-FFF2-40B4-BE49-F238E27FC236}">
              <a16:creationId xmlns:a16="http://schemas.microsoft.com/office/drawing/2014/main" id="{B7B3AB8E-9A6A-4C02-8E3F-1606DD37C7E8}"/>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xdr:row>
      <xdr:rowOff>0</xdr:rowOff>
    </xdr:from>
    <xdr:ext cx="152400" cy="152400"/>
    <xdr:sp macro="" textlink="">
      <xdr:nvSpPr>
        <xdr:cNvPr id="184" name="Autoforma 6" descr="Realizado">
          <a:extLst>
            <a:ext uri="{FF2B5EF4-FFF2-40B4-BE49-F238E27FC236}">
              <a16:creationId xmlns:a16="http://schemas.microsoft.com/office/drawing/2014/main" id="{067B96BC-55A3-4210-84F6-791ED7C85487}"/>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xdr:row>
      <xdr:rowOff>0</xdr:rowOff>
    </xdr:from>
    <xdr:ext cx="152400" cy="152400"/>
    <xdr:sp macro="" textlink="">
      <xdr:nvSpPr>
        <xdr:cNvPr id="185" name="Autoforma 15" descr="Realizado">
          <a:extLst>
            <a:ext uri="{FF2B5EF4-FFF2-40B4-BE49-F238E27FC236}">
              <a16:creationId xmlns:a16="http://schemas.microsoft.com/office/drawing/2014/main" id="{3AB02465-A4F0-4137-BCFA-E217238245F2}"/>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152400" cy="152400"/>
    <xdr:sp macro="" textlink="">
      <xdr:nvSpPr>
        <xdr:cNvPr id="186" name="Autoforma 6" descr="Realizado">
          <a:extLst>
            <a:ext uri="{FF2B5EF4-FFF2-40B4-BE49-F238E27FC236}">
              <a16:creationId xmlns:a16="http://schemas.microsoft.com/office/drawing/2014/main" id="{54A35A7E-E18D-40A4-8693-1016689E90F3}"/>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152400" cy="152400"/>
    <xdr:sp macro="" textlink="">
      <xdr:nvSpPr>
        <xdr:cNvPr id="187" name="Autoforma 15" descr="Realizado">
          <a:extLst>
            <a:ext uri="{FF2B5EF4-FFF2-40B4-BE49-F238E27FC236}">
              <a16:creationId xmlns:a16="http://schemas.microsoft.com/office/drawing/2014/main" id="{30210FF7-0020-474A-BEEA-C7A356D0658E}"/>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152400" cy="152400"/>
    <xdr:sp macro="" textlink="">
      <xdr:nvSpPr>
        <xdr:cNvPr id="188" name="Autoforma 6" descr="Realizado">
          <a:extLst>
            <a:ext uri="{FF2B5EF4-FFF2-40B4-BE49-F238E27FC236}">
              <a16:creationId xmlns:a16="http://schemas.microsoft.com/office/drawing/2014/main" id="{3AA9AC9E-9939-421F-A241-AA80905D17EC}"/>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27</xdr:row>
      <xdr:rowOff>0</xdr:rowOff>
    </xdr:from>
    <xdr:ext cx="152400" cy="152400"/>
    <xdr:sp macro="" textlink="">
      <xdr:nvSpPr>
        <xdr:cNvPr id="189" name="Autoforma 15" descr="Realizado">
          <a:extLst>
            <a:ext uri="{FF2B5EF4-FFF2-40B4-BE49-F238E27FC236}">
              <a16:creationId xmlns:a16="http://schemas.microsoft.com/office/drawing/2014/main" id="{9271323D-5E71-40A8-B88E-C6BE138E6635}"/>
            </a:ext>
          </a:extLst>
        </xdr:cNvPr>
        <xdr:cNvSpPr>
          <a:spLocks noChangeAspect="1" noChangeArrowheads="1"/>
        </xdr:cNvSpPr>
      </xdr:nvSpPr>
      <xdr:spPr bwMode="auto">
        <a:xfrm>
          <a:off x="4572000" y="76390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152400" cy="152400"/>
    <xdr:sp macro="" textlink="">
      <xdr:nvSpPr>
        <xdr:cNvPr id="190" name="Autoforma 6" descr="Realizado">
          <a:extLst>
            <a:ext uri="{FF2B5EF4-FFF2-40B4-BE49-F238E27FC236}">
              <a16:creationId xmlns:a16="http://schemas.microsoft.com/office/drawing/2014/main" id="{40F92BB4-2710-4DEF-943E-27A22CAA924B}"/>
            </a:ext>
          </a:extLst>
        </xdr:cNvPr>
        <xdr:cNvSpPr>
          <a:spLocks noChangeAspect="1" noChangeArrowheads="1"/>
        </xdr:cNvSpPr>
      </xdr:nvSpPr>
      <xdr:spPr bwMode="auto">
        <a:xfrm>
          <a:off x="4572000"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152400" cy="152400"/>
    <xdr:sp macro="" textlink="">
      <xdr:nvSpPr>
        <xdr:cNvPr id="191" name="Autoforma 15" descr="Realizado">
          <a:extLst>
            <a:ext uri="{FF2B5EF4-FFF2-40B4-BE49-F238E27FC236}">
              <a16:creationId xmlns:a16="http://schemas.microsoft.com/office/drawing/2014/main" id="{D7028536-1D9D-4318-9617-AE6C6A7B342E}"/>
            </a:ext>
          </a:extLst>
        </xdr:cNvPr>
        <xdr:cNvSpPr>
          <a:spLocks noChangeAspect="1" noChangeArrowheads="1"/>
        </xdr:cNvSpPr>
      </xdr:nvSpPr>
      <xdr:spPr bwMode="auto">
        <a:xfrm>
          <a:off x="4572000"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152400" cy="152400"/>
    <xdr:sp macro="" textlink="">
      <xdr:nvSpPr>
        <xdr:cNvPr id="192" name="Autoforma 6" descr="Realizado">
          <a:extLst>
            <a:ext uri="{FF2B5EF4-FFF2-40B4-BE49-F238E27FC236}">
              <a16:creationId xmlns:a16="http://schemas.microsoft.com/office/drawing/2014/main" id="{B374594C-8550-4520-B8B6-0B62245C6F8C}"/>
            </a:ext>
          </a:extLst>
        </xdr:cNvPr>
        <xdr:cNvSpPr>
          <a:spLocks noChangeAspect="1" noChangeArrowheads="1"/>
        </xdr:cNvSpPr>
      </xdr:nvSpPr>
      <xdr:spPr bwMode="auto">
        <a:xfrm>
          <a:off x="4572000"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27</xdr:row>
      <xdr:rowOff>0</xdr:rowOff>
    </xdr:from>
    <xdr:ext cx="152400" cy="152400"/>
    <xdr:sp macro="" textlink="">
      <xdr:nvSpPr>
        <xdr:cNvPr id="193" name="Autoforma 15" descr="Realizado">
          <a:extLst>
            <a:ext uri="{FF2B5EF4-FFF2-40B4-BE49-F238E27FC236}">
              <a16:creationId xmlns:a16="http://schemas.microsoft.com/office/drawing/2014/main" id="{4BC442BC-E05C-4A2D-9655-8FDA2A3D0DD6}"/>
            </a:ext>
          </a:extLst>
        </xdr:cNvPr>
        <xdr:cNvSpPr>
          <a:spLocks noChangeAspect="1" noChangeArrowheads="1"/>
        </xdr:cNvSpPr>
      </xdr:nvSpPr>
      <xdr:spPr bwMode="auto">
        <a:xfrm>
          <a:off x="4572000"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27</xdr:row>
      <xdr:rowOff>0</xdr:rowOff>
    </xdr:from>
    <xdr:ext cx="152400" cy="152400"/>
    <xdr:sp macro="" textlink="">
      <xdr:nvSpPr>
        <xdr:cNvPr id="194" name="Autoforma 6" descr="Realizado">
          <a:extLst>
            <a:ext uri="{FF2B5EF4-FFF2-40B4-BE49-F238E27FC236}">
              <a16:creationId xmlns:a16="http://schemas.microsoft.com/office/drawing/2014/main" id="{ABFD1888-5779-49CC-9584-7818F252A762}"/>
            </a:ext>
          </a:extLst>
        </xdr:cNvPr>
        <xdr:cNvSpPr>
          <a:spLocks noChangeAspect="1" noChangeArrowheads="1"/>
        </xdr:cNvSpPr>
      </xdr:nvSpPr>
      <xdr:spPr bwMode="auto">
        <a:xfrm>
          <a:off x="4572000"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27</xdr:row>
      <xdr:rowOff>0</xdr:rowOff>
    </xdr:from>
    <xdr:ext cx="152400" cy="152400"/>
    <xdr:sp macro="" textlink="">
      <xdr:nvSpPr>
        <xdr:cNvPr id="195" name="Autoforma 15" descr="Realizado">
          <a:extLst>
            <a:ext uri="{FF2B5EF4-FFF2-40B4-BE49-F238E27FC236}">
              <a16:creationId xmlns:a16="http://schemas.microsoft.com/office/drawing/2014/main" id="{933DC9D1-C133-4691-85A8-AB013AD6845B}"/>
            </a:ext>
          </a:extLst>
        </xdr:cNvPr>
        <xdr:cNvSpPr>
          <a:spLocks noChangeAspect="1" noChangeArrowheads="1"/>
        </xdr:cNvSpPr>
      </xdr:nvSpPr>
      <xdr:spPr bwMode="auto">
        <a:xfrm>
          <a:off x="4572000"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27</xdr:row>
      <xdr:rowOff>0</xdr:rowOff>
    </xdr:from>
    <xdr:ext cx="152400" cy="152400"/>
    <xdr:sp macro="" textlink="">
      <xdr:nvSpPr>
        <xdr:cNvPr id="196" name="Autoforma 6" descr="Realizado">
          <a:extLst>
            <a:ext uri="{FF2B5EF4-FFF2-40B4-BE49-F238E27FC236}">
              <a16:creationId xmlns:a16="http://schemas.microsoft.com/office/drawing/2014/main" id="{FA4D2F14-9792-4540-998D-FD5F302EEF6B}"/>
            </a:ext>
          </a:extLst>
        </xdr:cNvPr>
        <xdr:cNvSpPr>
          <a:spLocks noChangeAspect="1" noChangeArrowheads="1"/>
        </xdr:cNvSpPr>
      </xdr:nvSpPr>
      <xdr:spPr bwMode="auto">
        <a:xfrm>
          <a:off x="4572000"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27</xdr:row>
      <xdr:rowOff>0</xdr:rowOff>
    </xdr:from>
    <xdr:ext cx="152400" cy="152400"/>
    <xdr:sp macro="" textlink="">
      <xdr:nvSpPr>
        <xdr:cNvPr id="197" name="Autoforma 15" descr="Realizado">
          <a:extLst>
            <a:ext uri="{FF2B5EF4-FFF2-40B4-BE49-F238E27FC236}">
              <a16:creationId xmlns:a16="http://schemas.microsoft.com/office/drawing/2014/main" id="{C418617F-086E-4E11-B804-9CCC6A362180}"/>
            </a:ext>
          </a:extLst>
        </xdr:cNvPr>
        <xdr:cNvSpPr>
          <a:spLocks noChangeAspect="1" noChangeArrowheads="1"/>
        </xdr:cNvSpPr>
      </xdr:nvSpPr>
      <xdr:spPr bwMode="auto">
        <a:xfrm>
          <a:off x="4572000"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152400" cy="152400"/>
    <xdr:sp macro="" textlink="">
      <xdr:nvSpPr>
        <xdr:cNvPr id="198" name="Autoforma 6" descr="Realizado">
          <a:extLst>
            <a:ext uri="{FF2B5EF4-FFF2-40B4-BE49-F238E27FC236}">
              <a16:creationId xmlns:a16="http://schemas.microsoft.com/office/drawing/2014/main" id="{A20CF1E7-F636-4E64-8E6C-A38DE4C5089B}"/>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152400" cy="152400"/>
    <xdr:sp macro="" textlink="">
      <xdr:nvSpPr>
        <xdr:cNvPr id="199" name="Autoforma 15" descr="Realizado">
          <a:extLst>
            <a:ext uri="{FF2B5EF4-FFF2-40B4-BE49-F238E27FC236}">
              <a16:creationId xmlns:a16="http://schemas.microsoft.com/office/drawing/2014/main" id="{21337CEE-A682-4F88-A4E3-9044C3587A94}"/>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152400" cy="152400"/>
    <xdr:sp macro="" textlink="">
      <xdr:nvSpPr>
        <xdr:cNvPr id="200" name="Autoforma 6" descr="Realizado">
          <a:extLst>
            <a:ext uri="{FF2B5EF4-FFF2-40B4-BE49-F238E27FC236}">
              <a16:creationId xmlns:a16="http://schemas.microsoft.com/office/drawing/2014/main" id="{0C468CFF-4DAF-441E-8ED3-9FC339C09AC4}"/>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39</xdr:row>
      <xdr:rowOff>0</xdr:rowOff>
    </xdr:from>
    <xdr:ext cx="152400" cy="152400"/>
    <xdr:sp macro="" textlink="">
      <xdr:nvSpPr>
        <xdr:cNvPr id="201" name="Autoforma 15" descr="Realizado">
          <a:extLst>
            <a:ext uri="{FF2B5EF4-FFF2-40B4-BE49-F238E27FC236}">
              <a16:creationId xmlns:a16="http://schemas.microsoft.com/office/drawing/2014/main" id="{A5AB3363-8A99-4BB7-9C4F-13D175B036FB}"/>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152400" cy="152400"/>
    <xdr:sp macro="" textlink="">
      <xdr:nvSpPr>
        <xdr:cNvPr id="202" name="Autoforma 6" descr="Realizado">
          <a:extLst>
            <a:ext uri="{FF2B5EF4-FFF2-40B4-BE49-F238E27FC236}">
              <a16:creationId xmlns:a16="http://schemas.microsoft.com/office/drawing/2014/main" id="{D5F8EA21-02A4-4D22-8FEB-EB39C36D2789}"/>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152400" cy="152400"/>
    <xdr:sp macro="" textlink="">
      <xdr:nvSpPr>
        <xdr:cNvPr id="203" name="Autoforma 15" descr="Realizado">
          <a:extLst>
            <a:ext uri="{FF2B5EF4-FFF2-40B4-BE49-F238E27FC236}">
              <a16:creationId xmlns:a16="http://schemas.microsoft.com/office/drawing/2014/main" id="{D29D56A2-9E01-4762-8CD5-39B8702645DE}"/>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152400" cy="152400"/>
    <xdr:sp macro="" textlink="">
      <xdr:nvSpPr>
        <xdr:cNvPr id="204" name="Autoforma 6" descr="Realizado">
          <a:extLst>
            <a:ext uri="{FF2B5EF4-FFF2-40B4-BE49-F238E27FC236}">
              <a16:creationId xmlns:a16="http://schemas.microsoft.com/office/drawing/2014/main" id="{D161AEE8-C091-4A28-BD40-8CC6D6F80F3D}"/>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39</xdr:row>
      <xdr:rowOff>0</xdr:rowOff>
    </xdr:from>
    <xdr:ext cx="152400" cy="152400"/>
    <xdr:sp macro="" textlink="">
      <xdr:nvSpPr>
        <xdr:cNvPr id="205" name="Autoforma 15" descr="Realizado">
          <a:extLst>
            <a:ext uri="{FF2B5EF4-FFF2-40B4-BE49-F238E27FC236}">
              <a16:creationId xmlns:a16="http://schemas.microsoft.com/office/drawing/2014/main" id="{944325DD-C95E-441C-9B47-AB8373F4730F}"/>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206" name="Autoforma 6" descr="Realizado">
          <a:extLst>
            <a:ext uri="{FF2B5EF4-FFF2-40B4-BE49-F238E27FC236}">
              <a16:creationId xmlns:a16="http://schemas.microsoft.com/office/drawing/2014/main" id="{79B5E69B-07E5-461C-9CEF-20550575E8AA}"/>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207" name="Autoforma 15" descr="Realizado">
          <a:extLst>
            <a:ext uri="{FF2B5EF4-FFF2-40B4-BE49-F238E27FC236}">
              <a16:creationId xmlns:a16="http://schemas.microsoft.com/office/drawing/2014/main" id="{5F5A9BB9-3B83-462F-8282-A1E960A1743C}"/>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208" name="Autoforma 6" descr="Realizado">
          <a:extLst>
            <a:ext uri="{FF2B5EF4-FFF2-40B4-BE49-F238E27FC236}">
              <a16:creationId xmlns:a16="http://schemas.microsoft.com/office/drawing/2014/main" id="{7F481542-E14F-425B-80DA-6181C0996849}"/>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209" name="Autoforma 15" descr="Realizado">
          <a:extLst>
            <a:ext uri="{FF2B5EF4-FFF2-40B4-BE49-F238E27FC236}">
              <a16:creationId xmlns:a16="http://schemas.microsoft.com/office/drawing/2014/main" id="{581E3B48-A204-4298-98A0-7E832DDA0D2D}"/>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210" name="Autoforma 6" descr="Realizado">
          <a:extLst>
            <a:ext uri="{FF2B5EF4-FFF2-40B4-BE49-F238E27FC236}">
              <a16:creationId xmlns:a16="http://schemas.microsoft.com/office/drawing/2014/main" id="{D93D8C71-5D0F-4042-B401-1D0AF0EFD056}"/>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211" name="Autoforma 15" descr="Realizado">
          <a:extLst>
            <a:ext uri="{FF2B5EF4-FFF2-40B4-BE49-F238E27FC236}">
              <a16:creationId xmlns:a16="http://schemas.microsoft.com/office/drawing/2014/main" id="{38DA274D-3365-4AF1-A6B9-A6941A19F3E9}"/>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212" name="Autoforma 6" descr="Realizado">
          <a:extLst>
            <a:ext uri="{FF2B5EF4-FFF2-40B4-BE49-F238E27FC236}">
              <a16:creationId xmlns:a16="http://schemas.microsoft.com/office/drawing/2014/main" id="{A5E56FF2-2C24-4040-A86B-275BBE2FFA5A}"/>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xdr:row>
      <xdr:rowOff>0</xdr:rowOff>
    </xdr:from>
    <xdr:ext cx="152400" cy="152400"/>
    <xdr:sp macro="" textlink="">
      <xdr:nvSpPr>
        <xdr:cNvPr id="213" name="Autoforma 15" descr="Realizado">
          <a:extLst>
            <a:ext uri="{FF2B5EF4-FFF2-40B4-BE49-F238E27FC236}">
              <a16:creationId xmlns:a16="http://schemas.microsoft.com/office/drawing/2014/main" id="{157DF147-02BA-42C3-BCED-2496247151D1}"/>
            </a:ext>
          </a:extLst>
        </xdr:cNvPr>
        <xdr:cNvSpPr>
          <a:spLocks noChangeAspect="1" noChangeArrowheads="1"/>
        </xdr:cNvSpPr>
      </xdr:nvSpPr>
      <xdr:spPr bwMode="auto">
        <a:xfrm>
          <a:off x="4276725" y="756285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E06FB-6A00-4E04-AB15-BD6BAAC25E10}">
  <dimension ref="A1"/>
  <sheetViews>
    <sheetView tabSelected="1" view="pageBreakPreview" zoomScale="60" zoomScaleNormal="60" workbookViewId="0">
      <selection activeCell="R1" sqref="R1"/>
    </sheetView>
  </sheetViews>
  <sheetFormatPr baseColWidth="10"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6"/>
  <sheetViews>
    <sheetView showGridLines="0" topLeftCell="A43" zoomScaleNormal="100" workbookViewId="0">
      <selection activeCell="F57" sqref="F57"/>
    </sheetView>
  </sheetViews>
  <sheetFormatPr baseColWidth="10" defaultColWidth="14.42578125" defaultRowHeight="15" customHeight="1" x14ac:dyDescent="0.2"/>
  <cols>
    <col min="1" max="1" width="17" style="21" customWidth="1"/>
    <col min="2" max="6" width="8.7109375" style="21" customWidth="1"/>
    <col min="7" max="7" width="4.140625" style="21" customWidth="1"/>
    <col min="8" max="8" width="17.7109375" style="21" customWidth="1"/>
    <col min="9" max="13" width="8.7109375" style="21" customWidth="1"/>
    <col min="14" max="14" width="3" style="21" customWidth="1"/>
    <col min="15" max="15" width="23.85546875" style="21" customWidth="1"/>
    <col min="16" max="20" width="8.7109375" style="21" customWidth="1"/>
    <col min="21" max="30" width="10.7109375" style="21" customWidth="1"/>
    <col min="31" max="16384" width="14.42578125" style="21"/>
  </cols>
  <sheetData>
    <row r="1" spans="1:30" ht="15" customHeight="1" x14ac:dyDescent="0.2">
      <c r="A1" s="68" t="s">
        <v>31</v>
      </c>
      <c r="B1" s="69"/>
      <c r="C1" s="69"/>
      <c r="D1" s="69"/>
      <c r="E1" s="69"/>
      <c r="F1" s="69"/>
      <c r="G1" s="69"/>
      <c r="H1" s="69"/>
      <c r="I1" s="69"/>
      <c r="J1" s="69"/>
      <c r="K1" s="69"/>
      <c r="L1" s="69"/>
      <c r="M1" s="69"/>
      <c r="N1" s="69"/>
      <c r="O1" s="69"/>
      <c r="P1" s="69"/>
      <c r="Q1" s="69"/>
      <c r="R1" s="69"/>
      <c r="S1" s="69"/>
      <c r="T1" s="69"/>
    </row>
    <row r="2" spans="1:30" ht="15" customHeight="1" x14ac:dyDescent="0.2">
      <c r="A2" s="68"/>
      <c r="B2" s="69"/>
      <c r="C2" s="69"/>
      <c r="D2" s="69"/>
      <c r="E2" s="69"/>
      <c r="F2" s="69"/>
      <c r="G2" s="69"/>
      <c r="H2" s="69"/>
      <c r="I2" s="69"/>
      <c r="J2" s="69"/>
      <c r="K2" s="69"/>
      <c r="L2" s="69"/>
      <c r="M2" s="69"/>
      <c r="N2" s="69"/>
      <c r="O2" s="69"/>
      <c r="P2" s="69"/>
      <c r="Q2" s="69"/>
      <c r="R2" s="69"/>
      <c r="S2" s="69"/>
      <c r="T2" s="69"/>
    </row>
    <row r="3" spans="1:30" ht="15" customHeight="1" x14ac:dyDescent="0.2">
      <c r="A3" s="68"/>
      <c r="B3" s="69"/>
      <c r="C3" s="69"/>
      <c r="D3" s="69"/>
      <c r="E3" s="69"/>
      <c r="F3" s="69"/>
      <c r="G3" s="69"/>
      <c r="H3" s="69"/>
      <c r="I3" s="69"/>
      <c r="J3" s="69"/>
      <c r="K3" s="69"/>
      <c r="L3" s="69"/>
      <c r="M3" s="69"/>
      <c r="N3" s="69"/>
      <c r="O3" s="69"/>
      <c r="P3" s="69"/>
      <c r="Q3" s="69"/>
      <c r="R3" s="69"/>
      <c r="S3" s="69"/>
      <c r="T3" s="69"/>
    </row>
    <row r="4" spans="1:30" ht="15" customHeight="1" x14ac:dyDescent="0.2">
      <c r="A4" s="68"/>
      <c r="B4" s="69"/>
      <c r="C4" s="69"/>
      <c r="D4" s="69"/>
      <c r="E4" s="69"/>
      <c r="F4" s="69"/>
      <c r="G4" s="69"/>
      <c r="H4" s="69"/>
      <c r="I4" s="69"/>
      <c r="J4" s="69"/>
      <c r="K4" s="69"/>
      <c r="L4" s="69"/>
      <c r="M4" s="69"/>
      <c r="N4" s="69"/>
      <c r="O4" s="69"/>
      <c r="P4" s="69"/>
      <c r="Q4" s="69"/>
      <c r="R4" s="69"/>
      <c r="S4" s="69"/>
      <c r="T4" s="69"/>
    </row>
    <row r="5" spans="1:30" ht="4.5" customHeight="1" thickBot="1" x14ac:dyDescent="0.25">
      <c r="A5" s="68"/>
      <c r="B5" s="69"/>
      <c r="C5" s="69"/>
      <c r="D5" s="69"/>
      <c r="E5" s="69"/>
      <c r="F5" s="69"/>
      <c r="G5" s="69"/>
      <c r="H5" s="69"/>
      <c r="I5" s="69"/>
      <c r="J5" s="69"/>
      <c r="K5" s="69"/>
      <c r="L5" s="69"/>
      <c r="M5" s="69"/>
      <c r="N5" s="69"/>
      <c r="O5" s="69"/>
      <c r="P5" s="69"/>
      <c r="Q5" s="69"/>
      <c r="R5" s="69"/>
      <c r="S5" s="69"/>
      <c r="T5" s="69"/>
    </row>
    <row r="6" spans="1:30" s="23" customFormat="1" ht="12.75" x14ac:dyDescent="0.2">
      <c r="A6" s="66" t="s">
        <v>0</v>
      </c>
      <c r="B6" s="64" t="s">
        <v>1</v>
      </c>
      <c r="C6" s="59" t="s">
        <v>2</v>
      </c>
      <c r="D6" s="59" t="s">
        <v>3</v>
      </c>
      <c r="E6" s="59" t="s">
        <v>4</v>
      </c>
      <c r="F6" s="51" t="s">
        <v>5</v>
      </c>
      <c r="G6" s="22"/>
      <c r="H6" s="70" t="s">
        <v>6</v>
      </c>
      <c r="I6" s="59" t="s">
        <v>1</v>
      </c>
      <c r="J6" s="59" t="s">
        <v>2</v>
      </c>
      <c r="K6" s="59" t="s">
        <v>3</v>
      </c>
      <c r="L6" s="59" t="s">
        <v>4</v>
      </c>
      <c r="M6" s="51" t="s">
        <v>5</v>
      </c>
      <c r="N6" s="22"/>
      <c r="O6" s="66" t="s">
        <v>7</v>
      </c>
      <c r="P6" s="64" t="s">
        <v>1</v>
      </c>
      <c r="Q6" s="59" t="s">
        <v>2</v>
      </c>
      <c r="R6" s="59" t="s">
        <v>3</v>
      </c>
      <c r="S6" s="59" t="s">
        <v>4</v>
      </c>
      <c r="T6" s="51" t="s">
        <v>5</v>
      </c>
    </row>
    <row r="7" spans="1:30" s="23" customFormat="1" ht="13.5" thickBot="1" x14ac:dyDescent="0.25">
      <c r="A7" s="67"/>
      <c r="B7" s="65"/>
      <c r="C7" s="63"/>
      <c r="D7" s="63"/>
      <c r="E7" s="63"/>
      <c r="F7" s="52"/>
      <c r="G7" s="22"/>
      <c r="H7" s="71"/>
      <c r="I7" s="63"/>
      <c r="J7" s="63"/>
      <c r="K7" s="63"/>
      <c r="L7" s="63"/>
      <c r="M7" s="52"/>
      <c r="N7" s="22"/>
      <c r="O7" s="67"/>
      <c r="P7" s="65"/>
      <c r="Q7" s="63"/>
      <c r="R7" s="63"/>
      <c r="S7" s="63"/>
      <c r="T7" s="52"/>
    </row>
    <row r="8" spans="1:30" ht="12.75" x14ac:dyDescent="0.2">
      <c r="A8" s="24" t="s">
        <v>8</v>
      </c>
      <c r="B8" s="25"/>
      <c r="C8" s="26"/>
      <c r="D8" s="26"/>
      <c r="E8" s="26"/>
      <c r="F8" s="48">
        <f>ROUND((C8*0.3)+(D8*0.3)+(E8*0.4),1)</f>
        <v>0</v>
      </c>
      <c r="G8" s="27"/>
      <c r="H8" s="28" t="s">
        <v>8</v>
      </c>
      <c r="I8" s="26"/>
      <c r="J8" s="26"/>
      <c r="K8" s="26"/>
      <c r="L8" s="26"/>
      <c r="M8" s="48">
        <f>ROUND((J8*0.3)+(K8*0.3)+(L8*0.4),1)</f>
        <v>0</v>
      </c>
      <c r="O8" s="24" t="s">
        <v>8</v>
      </c>
      <c r="P8" s="25"/>
      <c r="Q8" s="26"/>
      <c r="R8" s="26"/>
      <c r="S8" s="26"/>
      <c r="T8" s="48">
        <f>ROUND((Q8*0.3)+(R8*0.3)+(S8*0.4),1)</f>
        <v>0</v>
      </c>
    </row>
    <row r="9" spans="1:30" ht="12.75" x14ac:dyDescent="0.2">
      <c r="A9" s="29" t="s">
        <v>9</v>
      </c>
      <c r="B9" s="30"/>
      <c r="C9" s="31"/>
      <c r="D9" s="31"/>
      <c r="E9" s="31"/>
      <c r="F9" s="49">
        <f>ROUND((C9*0.3)+(D9*0.3)+(E9*0.4),1)</f>
        <v>0</v>
      </c>
      <c r="H9" s="32" t="s">
        <v>9</v>
      </c>
      <c r="I9" s="31"/>
      <c r="J9" s="31"/>
      <c r="K9" s="31"/>
      <c r="L9" s="31"/>
      <c r="M9" s="49">
        <f t="shared" ref="M9:M16" si="0">ROUND((J9*0.3)+(K9*0.3)+(L9*0.4),1)</f>
        <v>0</v>
      </c>
      <c r="O9" s="29" t="s">
        <v>9</v>
      </c>
      <c r="P9" s="30"/>
      <c r="Q9" s="31"/>
      <c r="R9" s="31"/>
      <c r="S9" s="31"/>
      <c r="T9" s="49">
        <f t="shared" ref="T9:T16" si="1">ROUND((Q9*0.3)+(R9*0.3)+(S9*0.4),1)</f>
        <v>0</v>
      </c>
    </row>
    <row r="10" spans="1:30" ht="12.75" x14ac:dyDescent="0.2">
      <c r="A10" s="29" t="s">
        <v>10</v>
      </c>
      <c r="B10" s="30"/>
      <c r="C10" s="31"/>
      <c r="D10" s="31"/>
      <c r="E10" s="31"/>
      <c r="F10" s="49">
        <f t="shared" ref="F10:F16" si="2">ROUND((C10*0.3)+(D10*0.3)+(E10*0.4),1)</f>
        <v>0</v>
      </c>
      <c r="G10" s="33"/>
      <c r="H10" s="32" t="s">
        <v>10</v>
      </c>
      <c r="I10" s="31"/>
      <c r="J10" s="31"/>
      <c r="K10" s="31"/>
      <c r="L10" s="31"/>
      <c r="M10" s="49">
        <f t="shared" si="0"/>
        <v>0</v>
      </c>
      <c r="O10" s="29" t="s">
        <v>10</v>
      </c>
      <c r="P10" s="30"/>
      <c r="Q10" s="31"/>
      <c r="R10" s="31"/>
      <c r="S10" s="31"/>
      <c r="T10" s="49">
        <f t="shared" si="1"/>
        <v>0</v>
      </c>
    </row>
    <row r="11" spans="1:30" ht="12.75" x14ac:dyDescent="0.2">
      <c r="A11" s="29" t="s">
        <v>11</v>
      </c>
      <c r="B11" s="30"/>
      <c r="C11" s="31"/>
      <c r="D11" s="31"/>
      <c r="E11" s="31"/>
      <c r="F11" s="49">
        <f t="shared" si="2"/>
        <v>0</v>
      </c>
      <c r="H11" s="32" t="s">
        <v>11</v>
      </c>
      <c r="I11" s="31"/>
      <c r="J11" s="31"/>
      <c r="K11" s="31"/>
      <c r="L11" s="31"/>
      <c r="M11" s="49">
        <f t="shared" si="0"/>
        <v>0</v>
      </c>
      <c r="O11" s="29" t="s">
        <v>11</v>
      </c>
      <c r="P11" s="30"/>
      <c r="Q11" s="31"/>
      <c r="R11" s="31"/>
      <c r="S11" s="31"/>
      <c r="T11" s="49">
        <f t="shared" si="1"/>
        <v>0</v>
      </c>
      <c r="Y11" s="34"/>
      <c r="Z11" s="35"/>
      <c r="AA11" s="35"/>
      <c r="AB11" s="35"/>
      <c r="AC11" s="35"/>
      <c r="AD11" s="35"/>
    </row>
    <row r="12" spans="1:30" ht="12.75" x14ac:dyDescent="0.2">
      <c r="A12" s="29" t="s">
        <v>12</v>
      </c>
      <c r="B12" s="30"/>
      <c r="C12" s="31"/>
      <c r="D12" s="31"/>
      <c r="E12" s="31"/>
      <c r="F12" s="49">
        <f t="shared" si="2"/>
        <v>0</v>
      </c>
      <c r="H12" s="32" t="s">
        <v>12</v>
      </c>
      <c r="I12" s="31"/>
      <c r="J12" s="31"/>
      <c r="K12" s="31"/>
      <c r="L12" s="31"/>
      <c r="M12" s="49">
        <f t="shared" si="0"/>
        <v>0</v>
      </c>
      <c r="O12" s="29" t="s">
        <v>12</v>
      </c>
      <c r="P12" s="30"/>
      <c r="Q12" s="31"/>
      <c r="R12" s="31"/>
      <c r="S12" s="31"/>
      <c r="T12" s="49">
        <f t="shared" si="1"/>
        <v>0</v>
      </c>
      <c r="Y12" s="35"/>
      <c r="Z12" s="34"/>
      <c r="AA12" s="34"/>
      <c r="AB12" s="34"/>
      <c r="AC12" s="34"/>
      <c r="AD12" s="35"/>
    </row>
    <row r="13" spans="1:30" ht="12.75" x14ac:dyDescent="0.2">
      <c r="A13" s="29" t="s">
        <v>13</v>
      </c>
      <c r="B13" s="30"/>
      <c r="C13" s="31"/>
      <c r="D13" s="31"/>
      <c r="E13" s="31"/>
      <c r="F13" s="49">
        <f t="shared" si="2"/>
        <v>0</v>
      </c>
      <c r="H13" s="32" t="s">
        <v>13</v>
      </c>
      <c r="I13" s="31"/>
      <c r="J13" s="31"/>
      <c r="K13" s="31"/>
      <c r="L13" s="31"/>
      <c r="M13" s="49">
        <f t="shared" si="0"/>
        <v>0</v>
      </c>
      <c r="O13" s="29" t="s">
        <v>13</v>
      </c>
      <c r="P13" s="30"/>
      <c r="Q13" s="31"/>
      <c r="R13" s="31"/>
      <c r="S13" s="31"/>
      <c r="T13" s="49">
        <f t="shared" si="1"/>
        <v>0</v>
      </c>
      <c r="Y13" s="34"/>
      <c r="Z13" s="34"/>
      <c r="AA13" s="34"/>
      <c r="AB13" s="34"/>
      <c r="AC13" s="36"/>
      <c r="AD13" s="35"/>
    </row>
    <row r="14" spans="1:30" ht="12.75" x14ac:dyDescent="0.2">
      <c r="A14" s="29" t="s">
        <v>14</v>
      </c>
      <c r="B14" s="30"/>
      <c r="C14" s="31"/>
      <c r="D14" s="31"/>
      <c r="E14" s="31"/>
      <c r="F14" s="49">
        <f t="shared" si="2"/>
        <v>0</v>
      </c>
      <c r="H14" s="32" t="s">
        <v>14</v>
      </c>
      <c r="I14" s="31"/>
      <c r="J14" s="31"/>
      <c r="K14" s="31"/>
      <c r="L14" s="31"/>
      <c r="M14" s="49">
        <f t="shared" si="0"/>
        <v>0</v>
      </c>
      <c r="O14" s="29" t="s">
        <v>14</v>
      </c>
      <c r="P14" s="30"/>
      <c r="Q14" s="31"/>
      <c r="R14" s="31"/>
      <c r="S14" s="31"/>
      <c r="T14" s="49">
        <f t="shared" si="1"/>
        <v>0</v>
      </c>
      <c r="Y14" s="35"/>
      <c r="Z14" s="35"/>
      <c r="AA14" s="35"/>
      <c r="AB14" s="35"/>
      <c r="AC14" s="35"/>
      <c r="AD14" s="35"/>
    </row>
    <row r="15" spans="1:30" ht="12.75" x14ac:dyDescent="0.2">
      <c r="A15" s="29" t="s">
        <v>22</v>
      </c>
      <c r="B15" s="30"/>
      <c r="C15" s="31"/>
      <c r="D15" s="31"/>
      <c r="E15" s="31"/>
      <c r="F15" s="49">
        <f t="shared" si="2"/>
        <v>0</v>
      </c>
      <c r="H15" s="32" t="s">
        <v>22</v>
      </c>
      <c r="I15" s="31"/>
      <c r="J15" s="31"/>
      <c r="K15" s="31"/>
      <c r="L15" s="31"/>
      <c r="M15" s="49">
        <f t="shared" si="0"/>
        <v>0</v>
      </c>
      <c r="O15" s="29" t="s">
        <v>22</v>
      </c>
      <c r="P15" s="30"/>
      <c r="Q15" s="31"/>
      <c r="R15" s="31"/>
      <c r="S15" s="31"/>
      <c r="T15" s="49">
        <f t="shared" si="1"/>
        <v>0</v>
      </c>
      <c r="Y15" s="37"/>
      <c r="Z15" s="37"/>
      <c r="AA15" s="37"/>
      <c r="AB15" s="37"/>
      <c r="AC15" s="37"/>
      <c r="AD15" s="37"/>
    </row>
    <row r="16" spans="1:30" ht="13.5" thickBot="1" x14ac:dyDescent="0.25">
      <c r="A16" s="38" t="s">
        <v>30</v>
      </c>
      <c r="B16" s="39"/>
      <c r="C16" s="40"/>
      <c r="D16" s="40"/>
      <c r="E16" s="40"/>
      <c r="F16" s="50">
        <f t="shared" si="2"/>
        <v>0</v>
      </c>
      <c r="H16" s="41" t="s">
        <v>30</v>
      </c>
      <c r="I16" s="40"/>
      <c r="J16" s="40"/>
      <c r="K16" s="40"/>
      <c r="L16" s="40"/>
      <c r="M16" s="50">
        <f t="shared" si="0"/>
        <v>0</v>
      </c>
      <c r="O16" s="38" t="s">
        <v>30</v>
      </c>
      <c r="P16" s="39"/>
      <c r="Q16" s="40"/>
      <c r="R16" s="40"/>
      <c r="S16" s="40"/>
      <c r="T16" s="50">
        <f t="shared" si="1"/>
        <v>0</v>
      </c>
      <c r="Y16" s="37"/>
      <c r="Z16" s="37"/>
      <c r="AA16" s="37"/>
      <c r="AB16" s="37"/>
      <c r="AC16" s="37"/>
      <c r="AD16" s="37"/>
    </row>
    <row r="17" spans="1:30" ht="13.5" thickBot="1" x14ac:dyDescent="0.25">
      <c r="B17" s="42"/>
      <c r="I17" s="42"/>
      <c r="Y17" s="34"/>
      <c r="Z17" s="34"/>
      <c r="AA17" s="34"/>
      <c r="AB17" s="34"/>
      <c r="AC17" s="34"/>
      <c r="AD17" s="35"/>
    </row>
    <row r="18" spans="1:30" s="23" customFormat="1" ht="16.5" customHeight="1" x14ac:dyDescent="0.2">
      <c r="A18" s="53" t="s">
        <v>15</v>
      </c>
      <c r="B18" s="55" t="s">
        <v>1</v>
      </c>
      <c r="C18" s="57" t="s">
        <v>2</v>
      </c>
      <c r="D18" s="57" t="s">
        <v>3</v>
      </c>
      <c r="E18" s="59" t="s">
        <v>4</v>
      </c>
      <c r="F18" s="51" t="s">
        <v>5</v>
      </c>
      <c r="H18" s="53" t="s">
        <v>16</v>
      </c>
      <c r="I18" s="55" t="s">
        <v>1</v>
      </c>
      <c r="J18" s="57" t="s">
        <v>2</v>
      </c>
      <c r="K18" s="57" t="s">
        <v>3</v>
      </c>
      <c r="L18" s="59" t="s">
        <v>4</v>
      </c>
      <c r="M18" s="51" t="s">
        <v>5</v>
      </c>
      <c r="O18" s="53" t="s">
        <v>17</v>
      </c>
      <c r="P18" s="55" t="s">
        <v>1</v>
      </c>
      <c r="Q18" s="57" t="s">
        <v>2</v>
      </c>
      <c r="R18" s="57" t="s">
        <v>3</v>
      </c>
      <c r="S18" s="59" t="s">
        <v>4</v>
      </c>
      <c r="T18" s="51" t="s">
        <v>5</v>
      </c>
      <c r="Y18" s="43"/>
      <c r="Z18" s="44"/>
      <c r="AA18" s="44"/>
      <c r="AB18" s="44"/>
      <c r="AC18" s="44"/>
      <c r="AD18" s="43"/>
    </row>
    <row r="19" spans="1:30" s="23" customFormat="1" ht="17.25" customHeight="1" thickBot="1" x14ac:dyDescent="0.25">
      <c r="A19" s="54"/>
      <c r="B19" s="56"/>
      <c r="C19" s="58"/>
      <c r="D19" s="58"/>
      <c r="E19" s="58"/>
      <c r="F19" s="52"/>
      <c r="H19" s="54"/>
      <c r="I19" s="56"/>
      <c r="J19" s="58"/>
      <c r="K19" s="58"/>
      <c r="L19" s="58"/>
      <c r="M19" s="52"/>
      <c r="O19" s="54"/>
      <c r="P19" s="56"/>
      <c r="Q19" s="58"/>
      <c r="R19" s="58"/>
      <c r="S19" s="58"/>
      <c r="T19" s="52"/>
      <c r="Y19" s="43"/>
      <c r="Z19" s="43"/>
      <c r="AA19" s="43"/>
      <c r="AB19" s="43"/>
      <c r="AC19" s="43"/>
      <c r="AD19" s="43"/>
    </row>
    <row r="20" spans="1:30" ht="12.75" x14ac:dyDescent="0.2">
      <c r="A20" s="24" t="s">
        <v>8</v>
      </c>
      <c r="B20" s="25"/>
      <c r="C20" s="26"/>
      <c r="D20" s="26"/>
      <c r="E20" s="26"/>
      <c r="F20" s="48">
        <f t="shared" ref="F20:F28" si="3">ROUND((C20*0.3)+(D20*0.3)+(E20*0.4),1)</f>
        <v>0</v>
      </c>
      <c r="H20" s="24" t="s">
        <v>8</v>
      </c>
      <c r="I20" s="25"/>
      <c r="J20" s="26"/>
      <c r="K20" s="26"/>
      <c r="L20" s="26"/>
      <c r="M20" s="48">
        <f t="shared" ref="M20:M28" si="4">ROUND((J20*0.3)+(K20*0.3)+(L20*0.4),1)</f>
        <v>0</v>
      </c>
      <c r="O20" s="24" t="s">
        <v>8</v>
      </c>
      <c r="P20" s="25"/>
      <c r="Q20" s="26"/>
      <c r="R20" s="26"/>
      <c r="S20" s="26"/>
      <c r="T20" s="48">
        <f>ROUND((Q20*0.3)+(R20*0.3)+(S20*0.4),1)</f>
        <v>0</v>
      </c>
    </row>
    <row r="21" spans="1:30" ht="12.75" x14ac:dyDescent="0.2">
      <c r="A21" s="29" t="s">
        <v>9</v>
      </c>
      <c r="B21" s="30"/>
      <c r="C21" s="31"/>
      <c r="D21" s="31"/>
      <c r="E21" s="31"/>
      <c r="F21" s="49">
        <f t="shared" si="3"/>
        <v>0</v>
      </c>
      <c r="H21" s="29" t="s">
        <v>9</v>
      </c>
      <c r="I21" s="30"/>
      <c r="J21" s="31"/>
      <c r="K21" s="31"/>
      <c r="L21" s="31"/>
      <c r="M21" s="49">
        <f t="shared" si="4"/>
        <v>0</v>
      </c>
      <c r="O21" s="29" t="s">
        <v>9</v>
      </c>
      <c r="P21" s="30"/>
      <c r="Q21" s="31"/>
      <c r="R21" s="31"/>
      <c r="S21" s="31"/>
      <c r="T21" s="49">
        <f t="shared" ref="T21:T28" si="5">ROUND((Q21*0.3)+(R21*0.3)+(S21*0.4),1)</f>
        <v>0</v>
      </c>
    </row>
    <row r="22" spans="1:30" ht="12.75" x14ac:dyDescent="0.2">
      <c r="A22" s="29" t="s">
        <v>10</v>
      </c>
      <c r="B22" s="30"/>
      <c r="C22" s="31"/>
      <c r="D22" s="31"/>
      <c r="E22" s="31"/>
      <c r="F22" s="49">
        <f t="shared" si="3"/>
        <v>0</v>
      </c>
      <c r="H22" s="29" t="s">
        <v>10</v>
      </c>
      <c r="I22" s="30"/>
      <c r="J22" s="31"/>
      <c r="K22" s="31"/>
      <c r="L22" s="31"/>
      <c r="M22" s="49">
        <f t="shared" si="4"/>
        <v>0</v>
      </c>
      <c r="O22" s="29" t="s">
        <v>10</v>
      </c>
      <c r="P22" s="30"/>
      <c r="Q22" s="31"/>
      <c r="R22" s="31"/>
      <c r="S22" s="31"/>
      <c r="T22" s="49">
        <f t="shared" si="5"/>
        <v>0</v>
      </c>
    </row>
    <row r="23" spans="1:30" ht="12.75" x14ac:dyDescent="0.2">
      <c r="A23" s="29" t="s">
        <v>11</v>
      </c>
      <c r="B23" s="30"/>
      <c r="C23" s="31"/>
      <c r="D23" s="31"/>
      <c r="E23" s="31"/>
      <c r="F23" s="49">
        <f t="shared" si="3"/>
        <v>0</v>
      </c>
      <c r="H23" s="29" t="s">
        <v>11</v>
      </c>
      <c r="I23" s="30"/>
      <c r="J23" s="31"/>
      <c r="K23" s="31"/>
      <c r="L23" s="31"/>
      <c r="M23" s="49">
        <f t="shared" si="4"/>
        <v>0</v>
      </c>
      <c r="O23" s="29" t="s">
        <v>11</v>
      </c>
      <c r="P23" s="30"/>
      <c r="Q23" s="31"/>
      <c r="R23" s="31"/>
      <c r="S23" s="31"/>
      <c r="T23" s="49">
        <f t="shared" si="5"/>
        <v>0</v>
      </c>
    </row>
    <row r="24" spans="1:30" ht="12.75" x14ac:dyDescent="0.2">
      <c r="A24" s="29" t="s">
        <v>12</v>
      </c>
      <c r="B24" s="30"/>
      <c r="C24" s="31"/>
      <c r="D24" s="31"/>
      <c r="E24" s="31"/>
      <c r="F24" s="49">
        <f t="shared" si="3"/>
        <v>0</v>
      </c>
      <c r="H24" s="29" t="s">
        <v>12</v>
      </c>
      <c r="I24" s="30"/>
      <c r="J24" s="31"/>
      <c r="K24" s="31"/>
      <c r="L24" s="31"/>
      <c r="M24" s="49">
        <f t="shared" si="4"/>
        <v>0</v>
      </c>
      <c r="O24" s="29" t="s">
        <v>12</v>
      </c>
      <c r="P24" s="30"/>
      <c r="Q24" s="31"/>
      <c r="R24" s="31"/>
      <c r="S24" s="31"/>
      <c r="T24" s="49">
        <f t="shared" si="5"/>
        <v>0</v>
      </c>
    </row>
    <row r="25" spans="1:30" ht="12.75" x14ac:dyDescent="0.2">
      <c r="A25" s="29" t="s">
        <v>13</v>
      </c>
      <c r="B25" s="30"/>
      <c r="C25" s="31"/>
      <c r="D25" s="31"/>
      <c r="E25" s="31"/>
      <c r="F25" s="49">
        <f t="shared" si="3"/>
        <v>0</v>
      </c>
      <c r="H25" s="29" t="s">
        <v>13</v>
      </c>
      <c r="I25" s="30"/>
      <c r="J25" s="31"/>
      <c r="K25" s="31"/>
      <c r="L25" s="31"/>
      <c r="M25" s="49">
        <f t="shared" si="4"/>
        <v>0</v>
      </c>
      <c r="O25" s="29" t="s">
        <v>13</v>
      </c>
      <c r="P25" s="30"/>
      <c r="Q25" s="31"/>
      <c r="R25" s="31"/>
      <c r="S25" s="31"/>
      <c r="T25" s="49">
        <f t="shared" si="5"/>
        <v>0</v>
      </c>
    </row>
    <row r="26" spans="1:30" ht="12.75" x14ac:dyDescent="0.2">
      <c r="A26" s="29" t="s">
        <v>14</v>
      </c>
      <c r="B26" s="30"/>
      <c r="C26" s="31"/>
      <c r="D26" s="31"/>
      <c r="E26" s="31"/>
      <c r="F26" s="49">
        <f t="shared" si="3"/>
        <v>0</v>
      </c>
      <c r="H26" s="29" t="s">
        <v>14</v>
      </c>
      <c r="I26" s="30"/>
      <c r="J26" s="31"/>
      <c r="K26" s="31"/>
      <c r="L26" s="31"/>
      <c r="M26" s="49">
        <f t="shared" si="4"/>
        <v>0</v>
      </c>
      <c r="O26" s="29" t="s">
        <v>14</v>
      </c>
      <c r="P26" s="30"/>
      <c r="Q26" s="31"/>
      <c r="R26" s="31"/>
      <c r="S26" s="31"/>
      <c r="T26" s="49">
        <f t="shared" si="5"/>
        <v>0</v>
      </c>
    </row>
    <row r="27" spans="1:30" ht="12.75" x14ac:dyDescent="0.2">
      <c r="A27" s="29" t="s">
        <v>22</v>
      </c>
      <c r="B27" s="30"/>
      <c r="C27" s="31"/>
      <c r="D27" s="31"/>
      <c r="E27" s="31"/>
      <c r="F27" s="49">
        <f t="shared" si="3"/>
        <v>0</v>
      </c>
      <c r="H27" s="29" t="s">
        <v>22</v>
      </c>
      <c r="I27" s="30"/>
      <c r="J27" s="31"/>
      <c r="K27" s="31"/>
      <c r="L27" s="31"/>
      <c r="M27" s="49">
        <f t="shared" si="4"/>
        <v>0</v>
      </c>
      <c r="O27" s="29" t="s">
        <v>22</v>
      </c>
      <c r="P27" s="30"/>
      <c r="Q27" s="31"/>
      <c r="R27" s="31"/>
      <c r="S27" s="31"/>
      <c r="T27" s="49">
        <f t="shared" si="5"/>
        <v>0</v>
      </c>
    </row>
    <row r="28" spans="1:30" ht="13.5" thickBot="1" x14ac:dyDescent="0.25">
      <c r="A28" s="38" t="s">
        <v>30</v>
      </c>
      <c r="B28" s="39"/>
      <c r="C28" s="40"/>
      <c r="D28" s="40"/>
      <c r="E28" s="40"/>
      <c r="F28" s="50">
        <f t="shared" si="3"/>
        <v>0</v>
      </c>
      <c r="H28" s="38" t="s">
        <v>30</v>
      </c>
      <c r="I28" s="39"/>
      <c r="J28" s="40"/>
      <c r="K28" s="40"/>
      <c r="L28" s="40"/>
      <c r="M28" s="50">
        <f t="shared" si="4"/>
        <v>0</v>
      </c>
      <c r="O28" s="38" t="s">
        <v>30</v>
      </c>
      <c r="P28" s="39"/>
      <c r="Q28" s="40"/>
      <c r="R28" s="40"/>
      <c r="S28" s="40"/>
      <c r="T28" s="50">
        <f t="shared" si="5"/>
        <v>0</v>
      </c>
    </row>
    <row r="29" spans="1:30" ht="13.5" thickBot="1" x14ac:dyDescent="0.25">
      <c r="B29" s="42"/>
      <c r="C29" s="42"/>
      <c r="D29" s="42"/>
      <c r="E29" s="42"/>
      <c r="F29" s="42"/>
      <c r="I29" s="42"/>
    </row>
    <row r="30" spans="1:30" ht="12.75" x14ac:dyDescent="0.2">
      <c r="A30" s="53" t="s">
        <v>18</v>
      </c>
      <c r="B30" s="55" t="s">
        <v>1</v>
      </c>
      <c r="C30" s="57" t="s">
        <v>2</v>
      </c>
      <c r="D30" s="57" t="s">
        <v>3</v>
      </c>
      <c r="E30" s="59" t="s">
        <v>4</v>
      </c>
      <c r="F30" s="51" t="s">
        <v>5</v>
      </c>
      <c r="G30" s="34"/>
      <c r="H30" s="53" t="s">
        <v>19</v>
      </c>
      <c r="I30" s="55" t="s">
        <v>1</v>
      </c>
      <c r="J30" s="57" t="s">
        <v>2</v>
      </c>
      <c r="K30" s="57" t="s">
        <v>3</v>
      </c>
      <c r="L30" s="59" t="s">
        <v>4</v>
      </c>
      <c r="M30" s="51" t="s">
        <v>5</v>
      </c>
      <c r="N30" s="34"/>
      <c r="O30" s="53" t="s">
        <v>20</v>
      </c>
      <c r="P30" s="55" t="s">
        <v>1</v>
      </c>
      <c r="Q30" s="57" t="s">
        <v>2</v>
      </c>
      <c r="R30" s="57" t="s">
        <v>3</v>
      </c>
      <c r="S30" s="59" t="s">
        <v>4</v>
      </c>
      <c r="T30" s="51" t="s">
        <v>5</v>
      </c>
    </row>
    <row r="31" spans="1:30" ht="13.5" thickBot="1" x14ac:dyDescent="0.25">
      <c r="A31" s="62"/>
      <c r="B31" s="56"/>
      <c r="C31" s="58"/>
      <c r="D31" s="58"/>
      <c r="E31" s="58"/>
      <c r="F31" s="52"/>
      <c r="G31" s="34"/>
      <c r="H31" s="54"/>
      <c r="I31" s="56"/>
      <c r="J31" s="58"/>
      <c r="K31" s="58"/>
      <c r="L31" s="58"/>
      <c r="M31" s="52"/>
      <c r="N31" s="34"/>
      <c r="O31" s="54"/>
      <c r="P31" s="56"/>
      <c r="Q31" s="58"/>
      <c r="R31" s="58"/>
      <c r="S31" s="58"/>
      <c r="T31" s="52"/>
    </row>
    <row r="32" spans="1:30" ht="12.75" x14ac:dyDescent="0.2">
      <c r="A32" s="24" t="s">
        <v>8</v>
      </c>
      <c r="B32" s="25"/>
      <c r="C32" s="26"/>
      <c r="D32" s="26"/>
      <c r="E32" s="26"/>
      <c r="F32" s="48">
        <f>ROUND((C32*0.3)+(D32*0.3)+(E32*0.4),1)</f>
        <v>0</v>
      </c>
      <c r="G32" s="34"/>
      <c r="H32" s="24" t="s">
        <v>8</v>
      </c>
      <c r="I32" s="25"/>
      <c r="J32" s="26"/>
      <c r="K32" s="26"/>
      <c r="L32" s="26"/>
      <c r="M32" s="48">
        <f>ROUND((J32*0.3)+(K32*0.3)+(L32*0.4),1)</f>
        <v>0</v>
      </c>
      <c r="N32" s="34"/>
      <c r="O32" s="24" t="s">
        <v>8</v>
      </c>
      <c r="P32" s="25"/>
      <c r="Q32" s="26"/>
      <c r="R32" s="26"/>
      <c r="S32" s="26"/>
      <c r="T32" s="48">
        <f>ROUND((Q32*0.3)+(R32*0.3)+(S32*0.4),1)</f>
        <v>0</v>
      </c>
    </row>
    <row r="33" spans="1:20" ht="12.75" x14ac:dyDescent="0.2">
      <c r="A33" s="29" t="s">
        <v>9</v>
      </c>
      <c r="B33" s="30"/>
      <c r="C33" s="31"/>
      <c r="D33" s="31"/>
      <c r="E33" s="31"/>
      <c r="F33" s="49">
        <f t="shared" ref="F33:F40" si="6">ROUND((C33*0.3)+(D33*0.3)+(E33*0.4),1)</f>
        <v>0</v>
      </c>
      <c r="G33" s="34"/>
      <c r="H33" s="29" t="s">
        <v>9</v>
      </c>
      <c r="I33" s="30"/>
      <c r="J33" s="31"/>
      <c r="K33" s="31"/>
      <c r="L33" s="31"/>
      <c r="M33" s="49">
        <f t="shared" ref="M33:M40" si="7">ROUND((J33*0.3)+(K33*0.3)+(L33*0.4),1)</f>
        <v>0</v>
      </c>
      <c r="N33" s="34"/>
      <c r="O33" s="29" t="s">
        <v>9</v>
      </c>
      <c r="P33" s="30"/>
      <c r="Q33" s="31"/>
      <c r="R33" s="31"/>
      <c r="S33" s="31"/>
      <c r="T33" s="49">
        <f t="shared" ref="T33:T40" si="8">ROUND((Q33*0.3)+(R33*0.3)+(S33*0.4),1)</f>
        <v>0</v>
      </c>
    </row>
    <row r="34" spans="1:20" ht="12.75" x14ac:dyDescent="0.2">
      <c r="A34" s="29" t="s">
        <v>10</v>
      </c>
      <c r="B34" s="30"/>
      <c r="C34" s="31"/>
      <c r="D34" s="31"/>
      <c r="E34" s="31"/>
      <c r="F34" s="49">
        <f t="shared" si="6"/>
        <v>0</v>
      </c>
      <c r="G34" s="34"/>
      <c r="H34" s="29" t="s">
        <v>10</v>
      </c>
      <c r="I34" s="30"/>
      <c r="J34" s="31"/>
      <c r="K34" s="31"/>
      <c r="L34" s="31"/>
      <c r="M34" s="49">
        <f t="shared" si="7"/>
        <v>0</v>
      </c>
      <c r="N34" s="34"/>
      <c r="O34" s="29" t="s">
        <v>10</v>
      </c>
      <c r="P34" s="30"/>
      <c r="Q34" s="31"/>
      <c r="R34" s="31"/>
      <c r="S34" s="31"/>
      <c r="T34" s="49">
        <f t="shared" si="8"/>
        <v>0</v>
      </c>
    </row>
    <row r="35" spans="1:20" ht="12.75" x14ac:dyDescent="0.2">
      <c r="A35" s="29" t="s">
        <v>11</v>
      </c>
      <c r="B35" s="30"/>
      <c r="C35" s="31"/>
      <c r="D35" s="31"/>
      <c r="E35" s="31"/>
      <c r="F35" s="49">
        <f t="shared" si="6"/>
        <v>0</v>
      </c>
      <c r="G35" s="34"/>
      <c r="H35" s="29" t="s">
        <v>11</v>
      </c>
      <c r="I35" s="30"/>
      <c r="J35" s="31"/>
      <c r="K35" s="31"/>
      <c r="L35" s="31"/>
      <c r="M35" s="49">
        <f t="shared" si="7"/>
        <v>0</v>
      </c>
      <c r="N35" s="34"/>
      <c r="O35" s="29" t="s">
        <v>11</v>
      </c>
      <c r="P35" s="30"/>
      <c r="Q35" s="31"/>
      <c r="R35" s="31"/>
      <c r="S35" s="31"/>
      <c r="T35" s="49">
        <f t="shared" si="8"/>
        <v>0</v>
      </c>
    </row>
    <row r="36" spans="1:20" ht="12.75" x14ac:dyDescent="0.2">
      <c r="A36" s="29" t="s">
        <v>12</v>
      </c>
      <c r="B36" s="30"/>
      <c r="C36" s="31"/>
      <c r="D36" s="31"/>
      <c r="E36" s="31"/>
      <c r="F36" s="49">
        <f t="shared" si="6"/>
        <v>0</v>
      </c>
      <c r="G36" s="34"/>
      <c r="H36" s="29" t="s">
        <v>12</v>
      </c>
      <c r="I36" s="30"/>
      <c r="J36" s="31"/>
      <c r="K36" s="31"/>
      <c r="L36" s="31"/>
      <c r="M36" s="49">
        <f t="shared" si="7"/>
        <v>0</v>
      </c>
      <c r="N36" s="34"/>
      <c r="O36" s="29" t="s">
        <v>12</v>
      </c>
      <c r="P36" s="30"/>
      <c r="Q36" s="31"/>
      <c r="R36" s="31"/>
      <c r="S36" s="31"/>
      <c r="T36" s="49">
        <f t="shared" si="8"/>
        <v>0</v>
      </c>
    </row>
    <row r="37" spans="1:20" ht="12.75" x14ac:dyDescent="0.2">
      <c r="A37" s="29" t="s">
        <v>13</v>
      </c>
      <c r="B37" s="30"/>
      <c r="C37" s="31"/>
      <c r="D37" s="31"/>
      <c r="E37" s="31"/>
      <c r="F37" s="49">
        <f t="shared" si="6"/>
        <v>0</v>
      </c>
      <c r="G37" s="34"/>
      <c r="H37" s="29" t="s">
        <v>13</v>
      </c>
      <c r="I37" s="30"/>
      <c r="J37" s="31"/>
      <c r="K37" s="31"/>
      <c r="L37" s="31"/>
      <c r="M37" s="49">
        <f t="shared" si="7"/>
        <v>0</v>
      </c>
      <c r="N37" s="34"/>
      <c r="O37" s="29" t="s">
        <v>13</v>
      </c>
      <c r="P37" s="30"/>
      <c r="Q37" s="31"/>
      <c r="R37" s="31"/>
      <c r="S37" s="31"/>
      <c r="T37" s="49">
        <f t="shared" si="8"/>
        <v>0</v>
      </c>
    </row>
    <row r="38" spans="1:20" ht="12.75" x14ac:dyDescent="0.2">
      <c r="A38" s="29" t="s">
        <v>14</v>
      </c>
      <c r="B38" s="30"/>
      <c r="C38" s="31"/>
      <c r="D38" s="31"/>
      <c r="E38" s="31"/>
      <c r="F38" s="49">
        <f t="shared" si="6"/>
        <v>0</v>
      </c>
      <c r="G38" s="34"/>
      <c r="H38" s="29" t="s">
        <v>14</v>
      </c>
      <c r="I38" s="30"/>
      <c r="J38" s="31"/>
      <c r="K38" s="31"/>
      <c r="L38" s="31"/>
      <c r="M38" s="49">
        <f t="shared" si="7"/>
        <v>0</v>
      </c>
      <c r="N38" s="34"/>
      <c r="O38" s="29" t="s">
        <v>14</v>
      </c>
      <c r="P38" s="30"/>
      <c r="Q38" s="31"/>
      <c r="R38" s="31"/>
      <c r="S38" s="31"/>
      <c r="T38" s="49">
        <f t="shared" si="8"/>
        <v>0</v>
      </c>
    </row>
    <row r="39" spans="1:20" ht="12.75" x14ac:dyDescent="0.2">
      <c r="A39" s="29" t="s">
        <v>22</v>
      </c>
      <c r="B39" s="30"/>
      <c r="C39" s="31"/>
      <c r="D39" s="31"/>
      <c r="E39" s="31"/>
      <c r="F39" s="49">
        <f t="shared" si="6"/>
        <v>0</v>
      </c>
      <c r="G39" s="34"/>
      <c r="H39" s="29" t="s">
        <v>22</v>
      </c>
      <c r="I39" s="30"/>
      <c r="J39" s="31"/>
      <c r="K39" s="31"/>
      <c r="L39" s="31"/>
      <c r="M39" s="49">
        <f t="shared" si="7"/>
        <v>0</v>
      </c>
      <c r="N39" s="34"/>
      <c r="O39" s="29" t="s">
        <v>22</v>
      </c>
      <c r="P39" s="30"/>
      <c r="Q39" s="31"/>
      <c r="R39" s="31"/>
      <c r="S39" s="31"/>
      <c r="T39" s="49">
        <f t="shared" si="8"/>
        <v>0</v>
      </c>
    </row>
    <row r="40" spans="1:20" ht="13.5" thickBot="1" x14ac:dyDescent="0.25">
      <c r="A40" s="38" t="s">
        <v>30</v>
      </c>
      <c r="B40" s="39"/>
      <c r="C40" s="40"/>
      <c r="D40" s="40"/>
      <c r="E40" s="40"/>
      <c r="F40" s="50">
        <f t="shared" si="6"/>
        <v>0</v>
      </c>
      <c r="G40" s="34"/>
      <c r="H40" s="38" t="s">
        <v>30</v>
      </c>
      <c r="I40" s="39"/>
      <c r="J40" s="40"/>
      <c r="K40" s="40"/>
      <c r="L40" s="40"/>
      <c r="M40" s="50">
        <f t="shared" si="7"/>
        <v>0</v>
      </c>
      <c r="N40" s="34"/>
      <c r="O40" s="38" t="s">
        <v>30</v>
      </c>
      <c r="P40" s="39"/>
      <c r="Q40" s="40"/>
      <c r="R40" s="40"/>
      <c r="S40" s="40"/>
      <c r="T40" s="49">
        <f t="shared" si="8"/>
        <v>0</v>
      </c>
    </row>
    <row r="41" spans="1:20" ht="13.5" thickBot="1" x14ac:dyDescent="0.25">
      <c r="A41" s="45"/>
      <c r="B41" s="42"/>
      <c r="C41" s="42"/>
      <c r="D41" s="42"/>
      <c r="E41" s="42"/>
      <c r="F41" s="42"/>
      <c r="I41" s="42"/>
    </row>
    <row r="42" spans="1:20" ht="12.75" x14ac:dyDescent="0.2">
      <c r="A42" s="53" t="s">
        <v>21</v>
      </c>
      <c r="B42" s="55" t="s">
        <v>1</v>
      </c>
      <c r="C42" s="57" t="s">
        <v>2</v>
      </c>
      <c r="D42" s="57" t="s">
        <v>3</v>
      </c>
      <c r="E42" s="59" t="s">
        <v>4</v>
      </c>
      <c r="F42" s="51" t="s">
        <v>5</v>
      </c>
      <c r="H42" s="53" t="s">
        <v>32</v>
      </c>
      <c r="I42" s="55" t="s">
        <v>1</v>
      </c>
      <c r="J42" s="57" t="s">
        <v>2</v>
      </c>
      <c r="K42" s="57" t="s">
        <v>3</v>
      </c>
      <c r="L42" s="59" t="s">
        <v>4</v>
      </c>
      <c r="M42" s="51" t="s">
        <v>5</v>
      </c>
      <c r="O42" s="53" t="s">
        <v>33</v>
      </c>
      <c r="P42" s="55" t="s">
        <v>1</v>
      </c>
      <c r="Q42" s="57" t="s">
        <v>2</v>
      </c>
      <c r="R42" s="57" t="s">
        <v>3</v>
      </c>
      <c r="S42" s="59" t="s">
        <v>4</v>
      </c>
      <c r="T42" s="51" t="s">
        <v>5</v>
      </c>
    </row>
    <row r="43" spans="1:20" ht="13.5" thickBot="1" x14ac:dyDescent="0.25">
      <c r="A43" s="54"/>
      <c r="B43" s="56"/>
      <c r="C43" s="58"/>
      <c r="D43" s="58"/>
      <c r="E43" s="58"/>
      <c r="F43" s="52"/>
      <c r="H43" s="54"/>
      <c r="I43" s="56"/>
      <c r="J43" s="58"/>
      <c r="K43" s="58"/>
      <c r="L43" s="58"/>
      <c r="M43" s="52"/>
      <c r="O43" s="54"/>
      <c r="P43" s="56"/>
      <c r="Q43" s="58"/>
      <c r="R43" s="58"/>
      <c r="S43" s="58"/>
      <c r="T43" s="52"/>
    </row>
    <row r="44" spans="1:20" ht="12.75" x14ac:dyDescent="0.2">
      <c r="A44" s="90" t="s">
        <v>8</v>
      </c>
      <c r="B44" s="25"/>
      <c r="C44" s="26"/>
      <c r="D44" s="26"/>
      <c r="E44" s="26"/>
      <c r="F44" s="48">
        <f>ROUND((C44*0.3)+(D44*0.3)+(E44*0.4),1)</f>
        <v>0</v>
      </c>
      <c r="H44" s="24" t="s">
        <v>8</v>
      </c>
      <c r="I44" s="25"/>
      <c r="J44" s="26"/>
      <c r="K44" s="26"/>
      <c r="L44" s="26"/>
      <c r="M44" s="48">
        <f>ROUND((J44*0.3)+(K44*0.3)+(L44*0.4),1)</f>
        <v>0</v>
      </c>
      <c r="O44" s="24" t="s">
        <v>8</v>
      </c>
      <c r="P44" s="25"/>
      <c r="Q44" s="26"/>
      <c r="R44" s="26"/>
      <c r="S44" s="26"/>
      <c r="T44" s="48">
        <f>ROUND((Q44*0.3)+(R44*0.3)+(S44*0.4),1)</f>
        <v>0</v>
      </c>
    </row>
    <row r="45" spans="1:20" ht="12.75" x14ac:dyDescent="0.2">
      <c r="A45" s="29" t="s">
        <v>9</v>
      </c>
      <c r="B45" s="30"/>
      <c r="C45" s="31"/>
      <c r="D45" s="31"/>
      <c r="E45" s="31"/>
      <c r="F45" s="49">
        <f t="shared" ref="F45:F52" si="9">ROUND((C45*0.3)+(D45*0.3)+(E45*0.4),1)</f>
        <v>0</v>
      </c>
      <c r="H45" s="29" t="s">
        <v>9</v>
      </c>
      <c r="I45" s="30"/>
      <c r="J45" s="31"/>
      <c r="K45" s="31"/>
      <c r="L45" s="31"/>
      <c r="M45" s="49">
        <f t="shared" ref="M45:M52" si="10">ROUND((J45*0.3)+(K45*0.3)+(L45*0.4),1)</f>
        <v>0</v>
      </c>
      <c r="O45" s="29" t="s">
        <v>9</v>
      </c>
      <c r="P45" s="30"/>
      <c r="Q45" s="31"/>
      <c r="R45" s="31"/>
      <c r="S45" s="31"/>
      <c r="T45" s="49">
        <f t="shared" ref="T45:T52" si="11">ROUND((Q45*0.3)+(R45*0.3)+(S45*0.4),1)</f>
        <v>0</v>
      </c>
    </row>
    <row r="46" spans="1:20" ht="12.75" x14ac:dyDescent="0.2">
      <c r="A46" s="29" t="s">
        <v>10</v>
      </c>
      <c r="B46" s="30"/>
      <c r="C46" s="31"/>
      <c r="D46" s="31"/>
      <c r="E46" s="31"/>
      <c r="F46" s="49">
        <f t="shared" si="9"/>
        <v>0</v>
      </c>
      <c r="H46" s="29" t="s">
        <v>10</v>
      </c>
      <c r="I46" s="30"/>
      <c r="J46" s="31"/>
      <c r="K46" s="31"/>
      <c r="L46" s="31"/>
      <c r="M46" s="49">
        <f t="shared" si="10"/>
        <v>0</v>
      </c>
      <c r="O46" s="29" t="s">
        <v>10</v>
      </c>
      <c r="P46" s="30"/>
      <c r="Q46" s="31"/>
      <c r="R46" s="31"/>
      <c r="S46" s="31"/>
      <c r="T46" s="49">
        <f t="shared" si="11"/>
        <v>0</v>
      </c>
    </row>
    <row r="47" spans="1:20" ht="12.75" x14ac:dyDescent="0.2">
      <c r="A47" s="29" t="s">
        <v>11</v>
      </c>
      <c r="B47" s="30"/>
      <c r="C47" s="31"/>
      <c r="D47" s="31"/>
      <c r="E47" s="31"/>
      <c r="F47" s="49">
        <f t="shared" si="9"/>
        <v>0</v>
      </c>
      <c r="H47" s="29" t="s">
        <v>11</v>
      </c>
      <c r="I47" s="30"/>
      <c r="J47" s="31"/>
      <c r="K47" s="31"/>
      <c r="L47" s="31"/>
      <c r="M47" s="49">
        <f t="shared" si="10"/>
        <v>0</v>
      </c>
      <c r="O47" s="29" t="s">
        <v>11</v>
      </c>
      <c r="P47" s="30"/>
      <c r="Q47" s="31"/>
      <c r="R47" s="31"/>
      <c r="S47" s="31"/>
      <c r="T47" s="49">
        <f t="shared" si="11"/>
        <v>0</v>
      </c>
    </row>
    <row r="48" spans="1:20" ht="12.75" x14ac:dyDescent="0.2">
      <c r="A48" s="29" t="s">
        <v>12</v>
      </c>
      <c r="B48" s="30"/>
      <c r="C48" s="31"/>
      <c r="D48" s="31"/>
      <c r="E48" s="31"/>
      <c r="F48" s="49">
        <f t="shared" si="9"/>
        <v>0</v>
      </c>
      <c r="H48" s="29" t="s">
        <v>12</v>
      </c>
      <c r="I48" s="30"/>
      <c r="J48" s="31"/>
      <c r="K48" s="31"/>
      <c r="L48" s="31"/>
      <c r="M48" s="49">
        <f t="shared" si="10"/>
        <v>0</v>
      </c>
      <c r="O48" s="29" t="s">
        <v>12</v>
      </c>
      <c r="P48" s="30"/>
      <c r="Q48" s="31"/>
      <c r="R48" s="31"/>
      <c r="S48" s="31"/>
      <c r="T48" s="49">
        <f t="shared" si="11"/>
        <v>0</v>
      </c>
    </row>
    <row r="49" spans="1:20" ht="12.75" x14ac:dyDescent="0.2">
      <c r="A49" s="29" t="s">
        <v>13</v>
      </c>
      <c r="B49" s="30"/>
      <c r="C49" s="31"/>
      <c r="D49" s="31"/>
      <c r="E49" s="31"/>
      <c r="F49" s="49">
        <f t="shared" si="9"/>
        <v>0</v>
      </c>
      <c r="H49" s="29" t="s">
        <v>13</v>
      </c>
      <c r="I49" s="30"/>
      <c r="J49" s="31"/>
      <c r="K49" s="31"/>
      <c r="L49" s="31"/>
      <c r="M49" s="49">
        <f t="shared" si="10"/>
        <v>0</v>
      </c>
      <c r="O49" s="29" t="s">
        <v>13</v>
      </c>
      <c r="P49" s="30"/>
      <c r="Q49" s="31"/>
      <c r="R49" s="31"/>
      <c r="S49" s="31"/>
      <c r="T49" s="49">
        <f t="shared" si="11"/>
        <v>0</v>
      </c>
    </row>
    <row r="50" spans="1:20" ht="12.75" x14ac:dyDescent="0.2">
      <c r="A50" s="29" t="s">
        <v>14</v>
      </c>
      <c r="B50" s="30"/>
      <c r="C50" s="31"/>
      <c r="D50" s="31"/>
      <c r="E50" s="31"/>
      <c r="F50" s="49">
        <f t="shared" si="9"/>
        <v>0</v>
      </c>
      <c r="H50" s="29" t="s">
        <v>14</v>
      </c>
      <c r="I50" s="30"/>
      <c r="J50" s="31"/>
      <c r="K50" s="31"/>
      <c r="L50" s="31"/>
      <c r="M50" s="49">
        <f t="shared" si="10"/>
        <v>0</v>
      </c>
      <c r="O50" s="29" t="s">
        <v>14</v>
      </c>
      <c r="P50" s="30"/>
      <c r="Q50" s="31"/>
      <c r="R50" s="31"/>
      <c r="S50" s="31"/>
      <c r="T50" s="49">
        <f t="shared" si="11"/>
        <v>0</v>
      </c>
    </row>
    <row r="51" spans="1:20" ht="12.75" x14ac:dyDescent="0.2">
      <c r="A51" s="29" t="s">
        <v>22</v>
      </c>
      <c r="B51" s="30"/>
      <c r="C51" s="31"/>
      <c r="D51" s="31"/>
      <c r="E51" s="31"/>
      <c r="F51" s="49">
        <f t="shared" si="9"/>
        <v>0</v>
      </c>
      <c r="H51" s="29" t="s">
        <v>22</v>
      </c>
      <c r="I51" s="30"/>
      <c r="J51" s="31"/>
      <c r="K51" s="31"/>
      <c r="L51" s="31"/>
      <c r="M51" s="49">
        <f t="shared" si="10"/>
        <v>0</v>
      </c>
      <c r="O51" s="29" t="s">
        <v>22</v>
      </c>
      <c r="P51" s="30"/>
      <c r="Q51" s="31"/>
      <c r="R51" s="31"/>
      <c r="S51" s="31"/>
      <c r="T51" s="49">
        <f t="shared" si="11"/>
        <v>0</v>
      </c>
    </row>
    <row r="52" spans="1:20" ht="13.5" thickBot="1" x14ac:dyDescent="0.25">
      <c r="A52" s="38" t="s">
        <v>30</v>
      </c>
      <c r="B52" s="39"/>
      <c r="C52" s="40"/>
      <c r="D52" s="40"/>
      <c r="E52" s="40"/>
      <c r="F52" s="50">
        <f t="shared" si="9"/>
        <v>0</v>
      </c>
      <c r="H52" s="38" t="s">
        <v>30</v>
      </c>
      <c r="I52" s="39"/>
      <c r="J52" s="40"/>
      <c r="K52" s="40"/>
      <c r="L52" s="40"/>
      <c r="M52" s="50">
        <f t="shared" si="10"/>
        <v>0</v>
      </c>
      <c r="O52" s="38" t="s">
        <v>30</v>
      </c>
      <c r="P52" s="39"/>
      <c r="Q52" s="40"/>
      <c r="R52" s="40"/>
      <c r="S52" s="40"/>
      <c r="T52" s="50">
        <f t="shared" si="11"/>
        <v>0</v>
      </c>
    </row>
    <row r="53" spans="1:20" ht="13.5" thickBot="1" x14ac:dyDescent="0.25">
      <c r="B53" s="42"/>
      <c r="I53" s="42"/>
    </row>
    <row r="54" spans="1:20" ht="12.75" x14ac:dyDescent="0.2">
      <c r="A54" s="53" t="s">
        <v>34</v>
      </c>
      <c r="B54" s="55" t="s">
        <v>1</v>
      </c>
      <c r="C54" s="57" t="s">
        <v>2</v>
      </c>
      <c r="D54" s="57" t="s">
        <v>3</v>
      </c>
      <c r="E54" s="59" t="s">
        <v>4</v>
      </c>
      <c r="F54" s="51" t="s">
        <v>5</v>
      </c>
      <c r="H54" s="53" t="s">
        <v>35</v>
      </c>
      <c r="I54" s="55" t="s">
        <v>1</v>
      </c>
      <c r="J54" s="57" t="s">
        <v>2</v>
      </c>
      <c r="K54" s="57" t="s">
        <v>3</v>
      </c>
      <c r="L54" s="59" t="s">
        <v>4</v>
      </c>
      <c r="M54" s="51" t="s">
        <v>5</v>
      </c>
    </row>
    <row r="55" spans="1:20" ht="13.5" thickBot="1" x14ac:dyDescent="0.25">
      <c r="A55" s="54"/>
      <c r="B55" s="56"/>
      <c r="C55" s="58"/>
      <c r="D55" s="58"/>
      <c r="E55" s="58"/>
      <c r="F55" s="52"/>
      <c r="H55" s="91"/>
      <c r="I55" s="56"/>
      <c r="J55" s="58"/>
      <c r="K55" s="58"/>
      <c r="L55" s="58"/>
      <c r="M55" s="52"/>
    </row>
    <row r="56" spans="1:20" ht="12.75" x14ac:dyDescent="0.2">
      <c r="A56" s="24" t="s">
        <v>8</v>
      </c>
      <c r="B56" s="25"/>
      <c r="C56" s="26"/>
      <c r="D56" s="26"/>
      <c r="E56" s="26"/>
      <c r="F56" s="48">
        <f>ROUND((C56*0.3)+(D56*0.3)+(E56*0.4),1)</f>
        <v>0</v>
      </c>
      <c r="H56" s="90" t="s">
        <v>8</v>
      </c>
      <c r="I56" s="25"/>
      <c r="J56" s="26"/>
      <c r="K56" s="26"/>
      <c r="L56" s="26"/>
      <c r="M56" s="48">
        <f>ROUND((J56*0.3)+(K56*0.3)+(L56*0.4),1)</f>
        <v>0</v>
      </c>
    </row>
    <row r="57" spans="1:20" ht="12.75" x14ac:dyDescent="0.2">
      <c r="A57" s="29" t="s">
        <v>9</v>
      </c>
      <c r="B57" s="30"/>
      <c r="C57" s="31"/>
      <c r="D57" s="31"/>
      <c r="E57" s="31"/>
      <c r="F57" s="49">
        <f t="shared" ref="F57:F64" si="12">ROUND((C57*0.3)+(D57*0.3)+(E57*0.4),1)</f>
        <v>0</v>
      </c>
      <c r="H57" s="29" t="s">
        <v>9</v>
      </c>
      <c r="I57" s="30"/>
      <c r="J57" s="31"/>
      <c r="K57" s="31"/>
      <c r="L57" s="31"/>
      <c r="M57" s="49">
        <f t="shared" ref="M57:M64" si="13">ROUND((J57*0.3)+(K57*0.3)+(L57*0.4),1)</f>
        <v>0</v>
      </c>
    </row>
    <row r="58" spans="1:20" ht="12.75" x14ac:dyDescent="0.2">
      <c r="A58" s="29" t="s">
        <v>10</v>
      </c>
      <c r="B58" s="30"/>
      <c r="C58" s="31"/>
      <c r="D58" s="31"/>
      <c r="E58" s="31"/>
      <c r="F58" s="49">
        <f t="shared" si="12"/>
        <v>0</v>
      </c>
      <c r="H58" s="29" t="s">
        <v>10</v>
      </c>
      <c r="I58" s="30"/>
      <c r="J58" s="31"/>
      <c r="K58" s="31"/>
      <c r="L58" s="31"/>
      <c r="M58" s="49">
        <f t="shared" si="13"/>
        <v>0</v>
      </c>
    </row>
    <row r="59" spans="1:20" ht="12.75" x14ac:dyDescent="0.2">
      <c r="A59" s="29" t="s">
        <v>11</v>
      </c>
      <c r="B59" s="30"/>
      <c r="C59" s="31"/>
      <c r="D59" s="31"/>
      <c r="E59" s="31"/>
      <c r="F59" s="49">
        <f t="shared" si="12"/>
        <v>0</v>
      </c>
      <c r="H59" s="29" t="s">
        <v>11</v>
      </c>
      <c r="I59" s="30"/>
      <c r="J59" s="31"/>
      <c r="K59" s="31"/>
      <c r="L59" s="31"/>
      <c r="M59" s="49">
        <f t="shared" si="13"/>
        <v>0</v>
      </c>
    </row>
    <row r="60" spans="1:20" ht="12.75" x14ac:dyDescent="0.2">
      <c r="A60" s="29" t="s">
        <v>12</v>
      </c>
      <c r="B60" s="30"/>
      <c r="C60" s="31"/>
      <c r="D60" s="31"/>
      <c r="E60" s="31"/>
      <c r="F60" s="49">
        <f t="shared" si="12"/>
        <v>0</v>
      </c>
      <c r="H60" s="29" t="s">
        <v>12</v>
      </c>
      <c r="I60" s="30"/>
      <c r="J60" s="31"/>
      <c r="K60" s="31"/>
      <c r="L60" s="31"/>
      <c r="M60" s="49">
        <f t="shared" si="13"/>
        <v>0</v>
      </c>
    </row>
    <row r="61" spans="1:20" ht="12.75" x14ac:dyDescent="0.2">
      <c r="A61" s="29" t="s">
        <v>13</v>
      </c>
      <c r="B61" s="30"/>
      <c r="C61" s="31"/>
      <c r="D61" s="31"/>
      <c r="E61" s="31"/>
      <c r="F61" s="49">
        <f t="shared" si="12"/>
        <v>0</v>
      </c>
      <c r="H61" s="29" t="s">
        <v>13</v>
      </c>
      <c r="I61" s="30"/>
      <c r="J61" s="31"/>
      <c r="K61" s="31"/>
      <c r="L61" s="31"/>
      <c r="M61" s="49">
        <f t="shared" si="13"/>
        <v>0</v>
      </c>
    </row>
    <row r="62" spans="1:20" ht="12.75" x14ac:dyDescent="0.2">
      <c r="A62" s="29" t="s">
        <v>14</v>
      </c>
      <c r="B62" s="30"/>
      <c r="C62" s="31"/>
      <c r="D62" s="31"/>
      <c r="E62" s="31"/>
      <c r="F62" s="49">
        <f t="shared" si="12"/>
        <v>0</v>
      </c>
      <c r="H62" s="29" t="s">
        <v>14</v>
      </c>
      <c r="I62" s="30"/>
      <c r="J62" s="31"/>
      <c r="K62" s="31"/>
      <c r="L62" s="31"/>
      <c r="M62" s="49">
        <f t="shared" si="13"/>
        <v>0</v>
      </c>
    </row>
    <row r="63" spans="1:20" ht="12.75" x14ac:dyDescent="0.2">
      <c r="A63" s="29" t="s">
        <v>22</v>
      </c>
      <c r="B63" s="30"/>
      <c r="C63" s="31"/>
      <c r="D63" s="31"/>
      <c r="E63" s="31"/>
      <c r="F63" s="49">
        <f t="shared" si="12"/>
        <v>0</v>
      </c>
      <c r="H63" s="29" t="s">
        <v>22</v>
      </c>
      <c r="I63" s="30"/>
      <c r="J63" s="31"/>
      <c r="K63" s="31"/>
      <c r="L63" s="31"/>
      <c r="M63" s="49">
        <f t="shared" si="13"/>
        <v>0</v>
      </c>
    </row>
    <row r="64" spans="1:20" ht="13.5" thickBot="1" x14ac:dyDescent="0.25">
      <c r="A64" s="38" t="s">
        <v>30</v>
      </c>
      <c r="B64" s="39"/>
      <c r="C64" s="40"/>
      <c r="D64" s="40"/>
      <c r="E64" s="40"/>
      <c r="F64" s="50">
        <f t="shared" si="12"/>
        <v>0</v>
      </c>
      <c r="H64" s="38" t="s">
        <v>30</v>
      </c>
      <c r="I64" s="39"/>
      <c r="J64" s="40"/>
      <c r="K64" s="40"/>
      <c r="L64" s="40"/>
      <c r="M64" s="50">
        <f t="shared" si="13"/>
        <v>0</v>
      </c>
    </row>
    <row r="65" spans="1:30" ht="12.75" x14ac:dyDescent="0.2">
      <c r="B65" s="42"/>
      <c r="H65" s="46"/>
      <c r="I65" s="46"/>
      <c r="J65" s="46"/>
      <c r="K65" s="46"/>
      <c r="L65" s="47"/>
      <c r="M65" s="46"/>
    </row>
    <row r="66" spans="1:30" ht="12.75" x14ac:dyDescent="0.2">
      <c r="B66" s="42"/>
      <c r="H66" s="46"/>
      <c r="I66" s="46"/>
      <c r="J66" s="46"/>
      <c r="K66" s="46"/>
      <c r="L66" s="46"/>
      <c r="M66" s="46"/>
    </row>
    <row r="67" spans="1:30" ht="12.75" x14ac:dyDescent="0.2">
      <c r="B67" s="42"/>
      <c r="H67" s="46"/>
      <c r="I67" s="46"/>
      <c r="J67" s="46"/>
      <c r="K67" s="46"/>
      <c r="L67" s="46"/>
      <c r="M67" s="46"/>
    </row>
    <row r="68" spans="1:30" ht="12.75" customHeight="1" x14ac:dyDescent="0.2">
      <c r="A68" s="88" t="s">
        <v>36</v>
      </c>
      <c r="B68" s="88"/>
      <c r="C68" s="88"/>
      <c r="D68" s="88"/>
      <c r="H68" s="46"/>
      <c r="I68" s="46"/>
      <c r="J68" s="46"/>
      <c r="K68" s="46"/>
      <c r="L68" s="46"/>
      <c r="M68" s="46"/>
    </row>
    <row r="69" spans="1:30" ht="12.75" x14ac:dyDescent="0.2">
      <c r="A69" s="88"/>
      <c r="B69" s="88"/>
      <c r="C69" s="88"/>
      <c r="D69" s="88"/>
      <c r="H69" s="46"/>
      <c r="I69" s="46"/>
      <c r="J69" s="46"/>
      <c r="K69" s="46"/>
      <c r="L69" s="46"/>
      <c r="M69" s="46"/>
    </row>
    <row r="70" spans="1:30" ht="12.75" x14ac:dyDescent="0.2">
      <c r="A70" s="88"/>
      <c r="B70" s="88"/>
      <c r="C70" s="88"/>
      <c r="D70" s="88"/>
      <c r="H70" s="46"/>
      <c r="I70" s="46"/>
      <c r="J70" s="46"/>
      <c r="K70" s="46"/>
      <c r="L70" s="46"/>
      <c r="M70" s="46"/>
    </row>
    <row r="71" spans="1:30" ht="12.75" x14ac:dyDescent="0.2">
      <c r="A71" s="88"/>
      <c r="B71" s="88"/>
      <c r="C71" s="88"/>
      <c r="D71" s="88"/>
      <c r="H71" s="46"/>
      <c r="I71" s="46"/>
      <c r="J71" s="46"/>
      <c r="K71" s="46"/>
      <c r="L71" s="46"/>
      <c r="M71" s="46"/>
    </row>
    <row r="72" spans="1:30" ht="12.75" x14ac:dyDescent="0.2">
      <c r="A72" s="88"/>
      <c r="B72" s="88"/>
      <c r="C72" s="88"/>
      <c r="D72" s="88"/>
      <c r="H72" s="46"/>
      <c r="I72" s="46"/>
      <c r="J72" s="46"/>
      <c r="K72" s="46"/>
      <c r="L72" s="46"/>
      <c r="M72" s="46"/>
    </row>
    <row r="73" spans="1:30" ht="12.75" x14ac:dyDescent="0.2">
      <c r="A73" s="88"/>
      <c r="B73" s="88"/>
      <c r="C73" s="88"/>
      <c r="D73" s="88"/>
      <c r="E73" s="60"/>
      <c r="F73" s="60"/>
      <c r="G73" s="60"/>
      <c r="H73" s="46"/>
      <c r="I73" s="46"/>
      <c r="J73" s="46"/>
      <c r="K73" s="46"/>
      <c r="L73" s="46"/>
      <c r="M73" s="46"/>
      <c r="N73" s="46"/>
      <c r="O73" s="46"/>
      <c r="P73" s="46"/>
      <c r="Q73" s="46"/>
      <c r="R73" s="46"/>
      <c r="S73" s="46"/>
      <c r="T73" s="46"/>
      <c r="U73" s="46"/>
      <c r="V73" s="46"/>
      <c r="W73" s="46"/>
      <c r="X73" s="46"/>
      <c r="Y73" s="46"/>
      <c r="Z73" s="46"/>
      <c r="AA73" s="46"/>
      <c r="AB73" s="46"/>
      <c r="AC73" s="46"/>
      <c r="AD73" s="46"/>
    </row>
    <row r="74" spans="1:30" ht="12.75" x14ac:dyDescent="0.2">
      <c r="A74" s="88"/>
      <c r="B74" s="88"/>
      <c r="C74" s="88"/>
      <c r="D74" s="88"/>
      <c r="E74" s="61"/>
      <c r="F74" s="61"/>
      <c r="G74" s="61"/>
      <c r="I74" s="42"/>
      <c r="N74" s="46"/>
      <c r="O74" s="46"/>
      <c r="P74" s="46"/>
      <c r="Q74" s="46"/>
      <c r="R74" s="46"/>
      <c r="S74" s="46"/>
      <c r="T74" s="46"/>
      <c r="U74" s="46"/>
      <c r="V74" s="46"/>
      <c r="W74" s="46"/>
      <c r="X74" s="46"/>
      <c r="Y74" s="46"/>
      <c r="Z74" s="46"/>
      <c r="AA74" s="46"/>
      <c r="AB74" s="46"/>
      <c r="AC74" s="46"/>
      <c r="AD74" s="46"/>
    </row>
    <row r="75" spans="1:30" ht="12.75" x14ac:dyDescent="0.2">
      <c r="A75" s="46"/>
      <c r="B75" s="46"/>
      <c r="C75" s="46"/>
      <c r="D75" s="46"/>
      <c r="E75" s="46"/>
      <c r="F75" s="46"/>
      <c r="G75" s="46"/>
      <c r="I75" s="42"/>
      <c r="N75" s="46"/>
      <c r="O75" s="46"/>
      <c r="P75" s="46"/>
      <c r="Q75" s="46"/>
      <c r="R75" s="46"/>
      <c r="S75" s="46"/>
      <c r="T75" s="46"/>
      <c r="U75" s="46"/>
      <c r="V75" s="46"/>
      <c r="W75" s="46"/>
      <c r="X75" s="46"/>
      <c r="Y75" s="46"/>
      <c r="Z75" s="46"/>
      <c r="AA75" s="46"/>
      <c r="AB75" s="46"/>
      <c r="AC75" s="46"/>
      <c r="AD75" s="46"/>
    </row>
    <row r="76" spans="1:30" ht="12.75" x14ac:dyDescent="0.2">
      <c r="A76" s="46"/>
      <c r="B76" s="46"/>
      <c r="C76" s="46"/>
      <c r="D76" s="46"/>
      <c r="E76" s="46"/>
      <c r="F76" s="46"/>
      <c r="G76" s="46"/>
      <c r="I76" s="42"/>
      <c r="N76" s="46"/>
      <c r="O76" s="46"/>
      <c r="P76" s="46"/>
      <c r="Q76" s="46"/>
      <c r="R76" s="46"/>
      <c r="S76" s="46"/>
      <c r="T76" s="46"/>
      <c r="U76" s="46"/>
      <c r="V76" s="46"/>
      <c r="W76" s="46"/>
      <c r="X76" s="46"/>
      <c r="Y76" s="46"/>
      <c r="Z76" s="46"/>
      <c r="AA76" s="46"/>
      <c r="AB76" s="46"/>
      <c r="AC76" s="46"/>
      <c r="AD76" s="46"/>
    </row>
    <row r="77" spans="1:30" ht="12.75" x14ac:dyDescent="0.2">
      <c r="A77" s="46"/>
      <c r="B77" s="46"/>
      <c r="C77" s="46"/>
      <c r="D77" s="46"/>
      <c r="E77" s="46"/>
      <c r="F77" s="46"/>
      <c r="G77" s="46"/>
      <c r="I77" s="42"/>
      <c r="N77" s="46"/>
      <c r="O77" s="46"/>
      <c r="P77" s="46"/>
      <c r="Q77" s="46"/>
      <c r="R77" s="46"/>
      <c r="S77" s="46"/>
      <c r="T77" s="46"/>
      <c r="U77" s="46"/>
      <c r="V77" s="46"/>
      <c r="W77" s="46"/>
      <c r="X77" s="46"/>
      <c r="Y77" s="46"/>
      <c r="Z77" s="46"/>
      <c r="AA77" s="46"/>
      <c r="AB77" s="46"/>
      <c r="AC77" s="46"/>
      <c r="AD77" s="46"/>
    </row>
    <row r="78" spans="1:30" ht="12.75" x14ac:dyDescent="0.2">
      <c r="A78" s="46"/>
      <c r="B78" s="46"/>
      <c r="C78" s="46"/>
      <c r="D78" s="46"/>
      <c r="E78" s="46"/>
      <c r="F78" s="46"/>
      <c r="G78" s="46"/>
      <c r="I78" s="42"/>
      <c r="N78" s="46"/>
      <c r="O78" s="46"/>
      <c r="P78" s="46"/>
      <c r="Q78" s="46"/>
      <c r="R78" s="46"/>
      <c r="S78" s="46"/>
      <c r="T78" s="46"/>
      <c r="U78" s="46"/>
      <c r="V78" s="46"/>
      <c r="W78" s="46"/>
      <c r="X78" s="46"/>
      <c r="Y78" s="46"/>
      <c r="Z78" s="46"/>
      <c r="AA78" s="46"/>
      <c r="AB78" s="46"/>
      <c r="AC78" s="46"/>
      <c r="AD78" s="46"/>
    </row>
    <row r="79" spans="1:30" ht="12.75" x14ac:dyDescent="0.2">
      <c r="A79" s="46"/>
      <c r="B79" s="46"/>
      <c r="C79" s="46"/>
      <c r="D79" s="46"/>
      <c r="E79" s="46"/>
      <c r="F79" s="46"/>
      <c r="G79" s="46"/>
      <c r="I79" s="42"/>
      <c r="N79" s="46"/>
      <c r="O79" s="46"/>
      <c r="P79" s="46"/>
      <c r="Q79" s="46"/>
      <c r="R79" s="46"/>
      <c r="S79" s="46"/>
      <c r="T79" s="46"/>
      <c r="U79" s="46"/>
      <c r="V79" s="46"/>
      <c r="W79" s="46"/>
      <c r="X79" s="46"/>
      <c r="Y79" s="46"/>
      <c r="Z79" s="46"/>
      <c r="AA79" s="46"/>
      <c r="AB79" s="46"/>
      <c r="AC79" s="46"/>
      <c r="AD79" s="46"/>
    </row>
    <row r="80" spans="1:30" ht="12.75" x14ac:dyDescent="0.2">
      <c r="A80" s="46"/>
      <c r="B80" s="46"/>
      <c r="C80" s="46"/>
      <c r="D80" s="46"/>
      <c r="E80" s="46"/>
      <c r="F80" s="46"/>
      <c r="G80" s="46"/>
      <c r="I80" s="42"/>
      <c r="N80" s="46"/>
      <c r="O80" s="46"/>
      <c r="P80" s="46"/>
      <c r="Q80" s="46"/>
      <c r="R80" s="46"/>
      <c r="S80" s="46"/>
      <c r="T80" s="46"/>
      <c r="U80" s="46"/>
      <c r="V80" s="46"/>
      <c r="W80" s="46"/>
      <c r="X80" s="46"/>
      <c r="Y80" s="46"/>
      <c r="Z80" s="46"/>
      <c r="AA80" s="46"/>
      <c r="AB80" s="46"/>
      <c r="AC80" s="46"/>
      <c r="AD80" s="46"/>
    </row>
    <row r="81" spans="1:30" ht="12.75" x14ac:dyDescent="0.2">
      <c r="A81" s="46"/>
      <c r="B81" s="46"/>
      <c r="C81" s="46"/>
      <c r="D81" s="46"/>
      <c r="E81" s="46"/>
      <c r="F81" s="46"/>
      <c r="G81" s="46"/>
      <c r="I81" s="42"/>
      <c r="N81" s="46"/>
      <c r="O81" s="46"/>
      <c r="P81" s="46"/>
      <c r="Q81" s="46"/>
      <c r="R81" s="46"/>
      <c r="S81" s="46"/>
      <c r="T81" s="46"/>
      <c r="U81" s="46"/>
      <c r="V81" s="46"/>
      <c r="W81" s="46"/>
      <c r="X81" s="46"/>
      <c r="Y81" s="46"/>
      <c r="Z81" s="46"/>
      <c r="AA81" s="46"/>
      <c r="AB81" s="46"/>
      <c r="AC81" s="46"/>
      <c r="AD81" s="46"/>
    </row>
    <row r="82" spans="1:30" ht="12.75" x14ac:dyDescent="0.2">
      <c r="A82" s="46"/>
      <c r="B82" s="46"/>
      <c r="C82" s="46"/>
      <c r="D82" s="46"/>
      <c r="E82" s="46"/>
      <c r="F82" s="46"/>
      <c r="G82" s="46"/>
      <c r="I82" s="42"/>
      <c r="N82" s="46"/>
      <c r="O82" s="46"/>
      <c r="P82" s="46"/>
      <c r="Q82" s="46"/>
      <c r="R82" s="46"/>
      <c r="S82" s="46"/>
      <c r="T82" s="46"/>
      <c r="U82" s="46"/>
      <c r="V82" s="46"/>
      <c r="W82" s="46"/>
      <c r="X82" s="46"/>
      <c r="Y82" s="46"/>
      <c r="Z82" s="46"/>
      <c r="AA82" s="46"/>
      <c r="AB82" s="46"/>
      <c r="AC82" s="46"/>
      <c r="AD82" s="46"/>
    </row>
    <row r="83" spans="1:30" ht="12.75" x14ac:dyDescent="0.2">
      <c r="A83" s="46"/>
      <c r="B83" s="46"/>
      <c r="C83" s="46"/>
      <c r="D83" s="46"/>
      <c r="E83" s="46"/>
      <c r="F83" s="46"/>
      <c r="G83" s="46"/>
      <c r="I83" s="42"/>
      <c r="N83" s="46"/>
      <c r="O83" s="46"/>
      <c r="P83" s="46"/>
      <c r="Q83" s="46"/>
      <c r="R83" s="46"/>
      <c r="S83" s="46"/>
      <c r="T83" s="46"/>
      <c r="U83" s="46"/>
      <c r="V83" s="46"/>
      <c r="W83" s="46"/>
      <c r="X83" s="46"/>
      <c r="Y83" s="46"/>
      <c r="Z83" s="46"/>
      <c r="AA83" s="46"/>
      <c r="AB83" s="46"/>
      <c r="AC83" s="46"/>
      <c r="AD83" s="46"/>
    </row>
    <row r="84" spans="1:30" ht="12.75" x14ac:dyDescent="0.2">
      <c r="A84" s="46"/>
      <c r="B84" s="46"/>
      <c r="C84" s="46"/>
      <c r="D84" s="46"/>
      <c r="E84" s="46"/>
      <c r="F84" s="46"/>
      <c r="G84" s="46"/>
      <c r="I84" s="42"/>
      <c r="N84" s="46"/>
      <c r="O84" s="46"/>
      <c r="P84" s="46"/>
      <c r="Q84" s="46"/>
      <c r="R84" s="46"/>
      <c r="S84" s="46"/>
      <c r="T84" s="46"/>
      <c r="U84" s="46"/>
      <c r="V84" s="46"/>
      <c r="W84" s="46"/>
      <c r="X84" s="46"/>
      <c r="Y84" s="46"/>
      <c r="Z84" s="46"/>
      <c r="AA84" s="46"/>
      <c r="AB84" s="46"/>
      <c r="AC84" s="46"/>
      <c r="AD84" s="46"/>
    </row>
    <row r="85" spans="1:30" ht="12.75" x14ac:dyDescent="0.2">
      <c r="B85" s="42"/>
      <c r="I85" s="42"/>
    </row>
    <row r="86" spans="1:30" ht="12.75" x14ac:dyDescent="0.2">
      <c r="B86" s="42"/>
      <c r="I86" s="42"/>
    </row>
    <row r="87" spans="1:30" ht="12.75" x14ac:dyDescent="0.2">
      <c r="B87" s="42"/>
      <c r="I87" s="42"/>
    </row>
    <row r="88" spans="1:30" ht="12.75" x14ac:dyDescent="0.2">
      <c r="B88" s="42"/>
      <c r="I88" s="42"/>
    </row>
    <row r="89" spans="1:30" ht="12.75" x14ac:dyDescent="0.2">
      <c r="B89" s="42"/>
      <c r="I89" s="42"/>
    </row>
    <row r="90" spans="1:30" ht="12.75" x14ac:dyDescent="0.2">
      <c r="B90" s="42"/>
      <c r="I90" s="42"/>
    </row>
    <row r="91" spans="1:30" ht="12.75" x14ac:dyDescent="0.2">
      <c r="B91" s="42"/>
      <c r="I91" s="42"/>
    </row>
    <row r="92" spans="1:30" ht="12.75" x14ac:dyDescent="0.2">
      <c r="B92" s="42"/>
      <c r="I92" s="42"/>
    </row>
    <row r="93" spans="1:30" ht="12.75" x14ac:dyDescent="0.2">
      <c r="B93" s="42"/>
      <c r="I93" s="42"/>
    </row>
    <row r="94" spans="1:30" ht="12.75" x14ac:dyDescent="0.2">
      <c r="B94" s="42"/>
      <c r="I94" s="42"/>
    </row>
    <row r="95" spans="1:30" ht="12.75" x14ac:dyDescent="0.2">
      <c r="B95" s="42"/>
      <c r="I95" s="42"/>
    </row>
    <row r="96" spans="1:30" ht="12.75" x14ac:dyDescent="0.2">
      <c r="B96" s="42"/>
      <c r="I96" s="42"/>
    </row>
    <row r="97" spans="2:9" ht="12.75" x14ac:dyDescent="0.2">
      <c r="B97" s="42"/>
      <c r="I97" s="42"/>
    </row>
    <row r="98" spans="2:9" ht="12.75" x14ac:dyDescent="0.2">
      <c r="B98" s="42"/>
      <c r="I98" s="42"/>
    </row>
    <row r="99" spans="2:9" ht="12.75" x14ac:dyDescent="0.2">
      <c r="B99" s="42"/>
      <c r="I99" s="42"/>
    </row>
    <row r="100" spans="2:9" ht="12.75" x14ac:dyDescent="0.2">
      <c r="B100" s="42"/>
      <c r="I100" s="42"/>
    </row>
    <row r="101" spans="2:9" ht="12.75" x14ac:dyDescent="0.2">
      <c r="B101" s="42"/>
      <c r="I101" s="42"/>
    </row>
    <row r="102" spans="2:9" ht="12.75" x14ac:dyDescent="0.2">
      <c r="B102" s="42"/>
      <c r="I102" s="42"/>
    </row>
    <row r="103" spans="2:9" ht="12.75" x14ac:dyDescent="0.2">
      <c r="B103" s="42"/>
      <c r="I103" s="42"/>
    </row>
    <row r="104" spans="2:9" ht="12.75" x14ac:dyDescent="0.2">
      <c r="B104" s="42"/>
      <c r="I104" s="42"/>
    </row>
    <row r="105" spans="2:9" ht="12.75" x14ac:dyDescent="0.2">
      <c r="B105" s="42"/>
      <c r="I105" s="42"/>
    </row>
    <row r="106" spans="2:9" ht="12.75" x14ac:dyDescent="0.2">
      <c r="B106" s="42"/>
      <c r="I106" s="42"/>
    </row>
    <row r="107" spans="2:9" ht="12.75" x14ac:dyDescent="0.2">
      <c r="B107" s="42"/>
      <c r="I107" s="42"/>
    </row>
    <row r="108" spans="2:9" ht="12.75" x14ac:dyDescent="0.2">
      <c r="B108" s="42"/>
      <c r="I108" s="42"/>
    </row>
    <row r="109" spans="2:9" ht="12.75" x14ac:dyDescent="0.2">
      <c r="B109" s="42"/>
      <c r="I109" s="42"/>
    </row>
    <row r="110" spans="2:9" ht="12.75" x14ac:dyDescent="0.2">
      <c r="B110" s="42"/>
      <c r="I110" s="42"/>
    </row>
    <row r="111" spans="2:9" ht="12.75" x14ac:dyDescent="0.2">
      <c r="B111" s="42"/>
      <c r="I111" s="42"/>
    </row>
    <row r="112" spans="2:9" ht="12.75" x14ac:dyDescent="0.2">
      <c r="B112" s="42"/>
      <c r="I112" s="42"/>
    </row>
    <row r="113" spans="2:9" ht="12.75" x14ac:dyDescent="0.2">
      <c r="B113" s="42"/>
      <c r="I113" s="42"/>
    </row>
    <row r="114" spans="2:9" ht="12.75" x14ac:dyDescent="0.2">
      <c r="B114" s="42"/>
      <c r="I114" s="42"/>
    </row>
    <row r="115" spans="2:9" ht="12.75" x14ac:dyDescent="0.2">
      <c r="B115" s="42"/>
      <c r="I115" s="42"/>
    </row>
    <row r="116" spans="2:9" ht="12.75" x14ac:dyDescent="0.2">
      <c r="B116" s="42"/>
      <c r="I116" s="42"/>
    </row>
    <row r="117" spans="2:9" ht="12.75" x14ac:dyDescent="0.2">
      <c r="B117" s="42"/>
      <c r="I117" s="42"/>
    </row>
    <row r="118" spans="2:9" ht="12.75" x14ac:dyDescent="0.2">
      <c r="B118" s="42"/>
      <c r="I118" s="42"/>
    </row>
    <row r="119" spans="2:9" ht="12.75" x14ac:dyDescent="0.2">
      <c r="B119" s="42"/>
      <c r="I119" s="42"/>
    </row>
    <row r="120" spans="2:9" ht="12.75" x14ac:dyDescent="0.2">
      <c r="B120" s="42"/>
      <c r="I120" s="42"/>
    </row>
    <row r="121" spans="2:9" ht="12.75" x14ac:dyDescent="0.2">
      <c r="B121" s="42"/>
      <c r="I121" s="42"/>
    </row>
    <row r="122" spans="2:9" ht="12.75" x14ac:dyDescent="0.2">
      <c r="B122" s="42"/>
      <c r="I122" s="42"/>
    </row>
    <row r="123" spans="2:9" ht="12.75" x14ac:dyDescent="0.2">
      <c r="B123" s="42"/>
      <c r="I123" s="42"/>
    </row>
    <row r="124" spans="2:9" ht="12.75" x14ac:dyDescent="0.2">
      <c r="B124" s="42"/>
      <c r="I124" s="42"/>
    </row>
    <row r="125" spans="2:9" ht="12.75" x14ac:dyDescent="0.2">
      <c r="B125" s="42"/>
      <c r="I125" s="42"/>
    </row>
    <row r="126" spans="2:9" ht="12.75" x14ac:dyDescent="0.2">
      <c r="B126" s="42"/>
      <c r="I126" s="42"/>
    </row>
    <row r="127" spans="2:9" ht="12.75" x14ac:dyDescent="0.2">
      <c r="B127" s="42"/>
      <c r="I127" s="42"/>
    </row>
    <row r="128" spans="2:9" ht="12.75" x14ac:dyDescent="0.2">
      <c r="B128" s="42"/>
      <c r="I128" s="42"/>
    </row>
    <row r="129" spans="2:9" ht="12.75" x14ac:dyDescent="0.2">
      <c r="B129" s="42"/>
      <c r="I129" s="42"/>
    </row>
    <row r="130" spans="2:9" ht="12.75" x14ac:dyDescent="0.2">
      <c r="B130" s="42"/>
      <c r="I130" s="42"/>
    </row>
    <row r="131" spans="2:9" ht="12.75" x14ac:dyDescent="0.2">
      <c r="B131" s="42"/>
      <c r="I131" s="42"/>
    </row>
    <row r="132" spans="2:9" ht="12.75" x14ac:dyDescent="0.2">
      <c r="B132" s="42"/>
      <c r="I132" s="42"/>
    </row>
    <row r="133" spans="2:9" ht="12.75" x14ac:dyDescent="0.2">
      <c r="B133" s="42"/>
      <c r="I133" s="42"/>
    </row>
    <row r="134" spans="2:9" ht="12.75" x14ac:dyDescent="0.2">
      <c r="B134" s="42"/>
      <c r="I134" s="42"/>
    </row>
    <row r="135" spans="2:9" ht="12.75" x14ac:dyDescent="0.2">
      <c r="B135" s="42"/>
      <c r="I135" s="42"/>
    </row>
    <row r="136" spans="2:9" ht="12.75" x14ac:dyDescent="0.2">
      <c r="B136" s="42"/>
      <c r="I136" s="42"/>
    </row>
    <row r="137" spans="2:9" ht="12.75" x14ac:dyDescent="0.2">
      <c r="B137" s="42"/>
      <c r="I137" s="42"/>
    </row>
    <row r="138" spans="2:9" ht="12.75" x14ac:dyDescent="0.2">
      <c r="B138" s="42"/>
      <c r="I138" s="42"/>
    </row>
    <row r="139" spans="2:9" ht="12.75" x14ac:dyDescent="0.2">
      <c r="B139" s="42"/>
      <c r="I139" s="42"/>
    </row>
    <row r="140" spans="2:9" ht="12.75" x14ac:dyDescent="0.2">
      <c r="B140" s="42"/>
      <c r="I140" s="42"/>
    </row>
    <row r="141" spans="2:9" ht="12.75" x14ac:dyDescent="0.2">
      <c r="B141" s="42"/>
      <c r="I141" s="42"/>
    </row>
    <row r="142" spans="2:9" ht="12.75" x14ac:dyDescent="0.2">
      <c r="B142" s="42"/>
      <c r="I142" s="42"/>
    </row>
    <row r="143" spans="2:9" ht="12.75" x14ac:dyDescent="0.2">
      <c r="B143" s="42"/>
      <c r="I143" s="42"/>
    </row>
    <row r="144" spans="2:9" ht="12.75" x14ac:dyDescent="0.2">
      <c r="B144" s="42"/>
      <c r="I144" s="42"/>
    </row>
    <row r="145" spans="2:9" ht="12.75" x14ac:dyDescent="0.2">
      <c r="B145" s="42"/>
      <c r="I145" s="42"/>
    </row>
    <row r="146" spans="2:9" ht="12.75" x14ac:dyDescent="0.2">
      <c r="B146" s="42"/>
      <c r="I146" s="42"/>
    </row>
    <row r="147" spans="2:9" ht="12.75" x14ac:dyDescent="0.2">
      <c r="B147" s="42"/>
      <c r="I147" s="42"/>
    </row>
    <row r="148" spans="2:9" ht="12.75" x14ac:dyDescent="0.2">
      <c r="B148" s="42"/>
      <c r="I148" s="42"/>
    </row>
    <row r="149" spans="2:9" ht="12.75" x14ac:dyDescent="0.2">
      <c r="B149" s="42"/>
      <c r="I149" s="42"/>
    </row>
    <row r="150" spans="2:9" ht="12.75" x14ac:dyDescent="0.2">
      <c r="B150" s="42"/>
      <c r="I150" s="42"/>
    </row>
    <row r="151" spans="2:9" ht="12.75" x14ac:dyDescent="0.2">
      <c r="B151" s="42"/>
      <c r="I151" s="42"/>
    </row>
    <row r="152" spans="2:9" ht="12.75" x14ac:dyDescent="0.2">
      <c r="B152" s="42"/>
      <c r="I152" s="42"/>
    </row>
    <row r="153" spans="2:9" ht="12.75" x14ac:dyDescent="0.2">
      <c r="B153" s="42"/>
      <c r="I153" s="42"/>
    </row>
    <row r="154" spans="2:9" ht="12.75" x14ac:dyDescent="0.2">
      <c r="B154" s="42"/>
      <c r="I154" s="42"/>
    </row>
    <row r="155" spans="2:9" ht="12.75" x14ac:dyDescent="0.2">
      <c r="B155" s="42"/>
      <c r="I155" s="42"/>
    </row>
    <row r="156" spans="2:9" ht="12.75" x14ac:dyDescent="0.2">
      <c r="B156" s="42"/>
      <c r="I156" s="42"/>
    </row>
    <row r="157" spans="2:9" ht="12.75" x14ac:dyDescent="0.2">
      <c r="B157" s="42"/>
      <c r="I157" s="42"/>
    </row>
    <row r="158" spans="2:9" ht="12.75" x14ac:dyDescent="0.2">
      <c r="B158" s="42"/>
      <c r="I158" s="42"/>
    </row>
    <row r="159" spans="2:9" ht="12.75" x14ac:dyDescent="0.2">
      <c r="B159" s="42"/>
      <c r="I159" s="42"/>
    </row>
    <row r="160" spans="2:9" ht="12.75" x14ac:dyDescent="0.2">
      <c r="B160" s="42"/>
      <c r="I160" s="42"/>
    </row>
    <row r="161" spans="2:9" ht="12.75" x14ac:dyDescent="0.2">
      <c r="B161" s="42"/>
      <c r="I161" s="42"/>
    </row>
    <row r="162" spans="2:9" ht="12.75" x14ac:dyDescent="0.2">
      <c r="B162" s="42"/>
      <c r="I162" s="42"/>
    </row>
    <row r="163" spans="2:9" ht="12.75" x14ac:dyDescent="0.2">
      <c r="B163" s="42"/>
      <c r="I163" s="42"/>
    </row>
    <row r="164" spans="2:9" ht="12.75" x14ac:dyDescent="0.2">
      <c r="B164" s="42"/>
      <c r="I164" s="42"/>
    </row>
    <row r="165" spans="2:9" ht="12.75" x14ac:dyDescent="0.2">
      <c r="B165" s="42"/>
      <c r="I165" s="42"/>
    </row>
    <row r="166" spans="2:9" ht="12.75" x14ac:dyDescent="0.2">
      <c r="B166" s="42"/>
      <c r="I166" s="42"/>
    </row>
    <row r="167" spans="2:9" ht="12.75" x14ac:dyDescent="0.2">
      <c r="B167" s="42"/>
      <c r="I167" s="42"/>
    </row>
    <row r="168" spans="2:9" ht="12.75" x14ac:dyDescent="0.2">
      <c r="B168" s="42"/>
      <c r="I168" s="42"/>
    </row>
    <row r="169" spans="2:9" ht="12.75" x14ac:dyDescent="0.2">
      <c r="B169" s="42"/>
      <c r="I169" s="42"/>
    </row>
    <row r="170" spans="2:9" ht="12.75" x14ac:dyDescent="0.2">
      <c r="B170" s="42"/>
      <c r="I170" s="42"/>
    </row>
    <row r="171" spans="2:9" ht="12.75" x14ac:dyDescent="0.2">
      <c r="B171" s="42"/>
      <c r="I171" s="42"/>
    </row>
    <row r="172" spans="2:9" ht="12.75" x14ac:dyDescent="0.2">
      <c r="B172" s="42"/>
      <c r="I172" s="42"/>
    </row>
    <row r="173" spans="2:9" ht="12.75" x14ac:dyDescent="0.2">
      <c r="B173" s="42"/>
      <c r="I173" s="42"/>
    </row>
    <row r="174" spans="2:9" ht="12.75" x14ac:dyDescent="0.2">
      <c r="B174" s="42"/>
      <c r="I174" s="42"/>
    </row>
    <row r="175" spans="2:9" ht="12.75" x14ac:dyDescent="0.2">
      <c r="B175" s="42"/>
      <c r="I175" s="42"/>
    </row>
    <row r="176" spans="2:9" ht="12.75" x14ac:dyDescent="0.2">
      <c r="B176" s="42"/>
      <c r="I176" s="42"/>
    </row>
    <row r="177" spans="2:9" ht="12.75" x14ac:dyDescent="0.2">
      <c r="B177" s="42"/>
      <c r="I177" s="42"/>
    </row>
    <row r="178" spans="2:9" ht="12.75" x14ac:dyDescent="0.2">
      <c r="B178" s="42"/>
      <c r="I178" s="42"/>
    </row>
    <row r="179" spans="2:9" ht="12.75" x14ac:dyDescent="0.2">
      <c r="B179" s="42"/>
      <c r="I179" s="42"/>
    </row>
    <row r="180" spans="2:9" ht="12.75" x14ac:dyDescent="0.2">
      <c r="B180" s="42"/>
      <c r="I180" s="42"/>
    </row>
    <row r="181" spans="2:9" ht="12.75" x14ac:dyDescent="0.2">
      <c r="B181" s="42"/>
      <c r="I181" s="42"/>
    </row>
    <row r="182" spans="2:9" ht="12.75" x14ac:dyDescent="0.2">
      <c r="B182" s="42"/>
      <c r="I182" s="42"/>
    </row>
    <row r="183" spans="2:9" ht="12.75" x14ac:dyDescent="0.2">
      <c r="B183" s="42"/>
      <c r="I183" s="42"/>
    </row>
    <row r="184" spans="2:9" ht="12.75" x14ac:dyDescent="0.2">
      <c r="B184" s="42"/>
      <c r="I184" s="42"/>
    </row>
    <row r="185" spans="2:9" ht="12.75" x14ac:dyDescent="0.2">
      <c r="B185" s="42"/>
      <c r="I185" s="42"/>
    </row>
    <row r="186" spans="2:9" ht="12.75" x14ac:dyDescent="0.2">
      <c r="B186" s="42"/>
      <c r="I186" s="42"/>
    </row>
    <row r="187" spans="2:9" ht="12.75" x14ac:dyDescent="0.2">
      <c r="B187" s="42"/>
      <c r="I187" s="42"/>
    </row>
    <row r="188" spans="2:9" ht="12.75" x14ac:dyDescent="0.2">
      <c r="B188" s="42"/>
      <c r="I188" s="42"/>
    </row>
    <row r="189" spans="2:9" ht="12.75" x14ac:dyDescent="0.2">
      <c r="B189" s="42"/>
      <c r="I189" s="42"/>
    </row>
    <row r="190" spans="2:9" ht="12.75" x14ac:dyDescent="0.2">
      <c r="B190" s="42"/>
      <c r="I190" s="42"/>
    </row>
    <row r="191" spans="2:9" ht="12.75" x14ac:dyDescent="0.2">
      <c r="B191" s="42"/>
      <c r="I191" s="42"/>
    </row>
    <row r="192" spans="2:9" ht="12.75" x14ac:dyDescent="0.2">
      <c r="B192" s="42"/>
      <c r="I192" s="42"/>
    </row>
    <row r="193" spans="2:9" ht="12.75" x14ac:dyDescent="0.2">
      <c r="B193" s="42"/>
      <c r="I193" s="42"/>
    </row>
    <row r="194" spans="2:9" ht="12.75" x14ac:dyDescent="0.2">
      <c r="B194" s="42"/>
      <c r="I194" s="42"/>
    </row>
    <row r="195" spans="2:9" ht="12.75" x14ac:dyDescent="0.2">
      <c r="B195" s="42"/>
      <c r="I195" s="42"/>
    </row>
    <row r="196" spans="2:9" ht="12.75" x14ac:dyDescent="0.2">
      <c r="B196" s="42"/>
      <c r="I196" s="42"/>
    </row>
    <row r="197" spans="2:9" ht="12.75" x14ac:dyDescent="0.2">
      <c r="B197" s="42"/>
      <c r="I197" s="42"/>
    </row>
    <row r="198" spans="2:9" ht="12.75" x14ac:dyDescent="0.2">
      <c r="B198" s="42"/>
      <c r="I198" s="42"/>
    </row>
    <row r="199" spans="2:9" ht="12.75" x14ac:dyDescent="0.2">
      <c r="B199" s="42"/>
      <c r="I199" s="42"/>
    </row>
    <row r="200" spans="2:9" ht="12.75" x14ac:dyDescent="0.2">
      <c r="B200" s="42"/>
      <c r="I200" s="42"/>
    </row>
    <row r="201" spans="2:9" ht="12.75" x14ac:dyDescent="0.2">
      <c r="B201" s="42"/>
      <c r="I201" s="42"/>
    </row>
    <row r="202" spans="2:9" ht="12.75" x14ac:dyDescent="0.2">
      <c r="B202" s="42"/>
      <c r="I202" s="42"/>
    </row>
    <row r="203" spans="2:9" ht="12.75" x14ac:dyDescent="0.2">
      <c r="B203" s="42"/>
      <c r="I203" s="42"/>
    </row>
    <row r="204" spans="2:9" ht="12.75" x14ac:dyDescent="0.2">
      <c r="B204" s="42"/>
      <c r="I204" s="42"/>
    </row>
    <row r="205" spans="2:9" ht="12.75" x14ac:dyDescent="0.2">
      <c r="B205" s="42"/>
      <c r="I205" s="42"/>
    </row>
    <row r="206" spans="2:9" ht="12.75" x14ac:dyDescent="0.2">
      <c r="B206" s="42"/>
      <c r="I206" s="42"/>
    </row>
    <row r="207" spans="2:9" ht="12.75" x14ac:dyDescent="0.2">
      <c r="B207" s="42"/>
      <c r="I207" s="42"/>
    </row>
    <row r="208" spans="2:9" ht="12.75" x14ac:dyDescent="0.2">
      <c r="B208" s="42"/>
      <c r="I208" s="42"/>
    </row>
    <row r="209" spans="2:9" ht="12.75" x14ac:dyDescent="0.2">
      <c r="B209" s="42"/>
      <c r="I209" s="42"/>
    </row>
    <row r="210" spans="2:9" ht="12.75" x14ac:dyDescent="0.2">
      <c r="B210" s="42"/>
      <c r="I210" s="42"/>
    </row>
    <row r="211" spans="2:9" ht="12.75" x14ac:dyDescent="0.2">
      <c r="B211" s="42"/>
      <c r="I211" s="42"/>
    </row>
    <row r="212" spans="2:9" ht="12.75" x14ac:dyDescent="0.2">
      <c r="B212" s="42"/>
      <c r="I212" s="42"/>
    </row>
    <row r="213" spans="2:9" ht="12.75" x14ac:dyDescent="0.2">
      <c r="B213" s="42"/>
      <c r="I213" s="42"/>
    </row>
    <row r="214" spans="2:9" ht="12.75" x14ac:dyDescent="0.2">
      <c r="B214" s="42"/>
      <c r="I214" s="42"/>
    </row>
    <row r="215" spans="2:9" ht="12.75" x14ac:dyDescent="0.2">
      <c r="B215" s="42"/>
      <c r="I215" s="42"/>
    </row>
    <row r="216" spans="2:9" ht="12.75" x14ac:dyDescent="0.2">
      <c r="B216" s="42"/>
      <c r="I216" s="42"/>
    </row>
    <row r="217" spans="2:9" ht="12.75" x14ac:dyDescent="0.2">
      <c r="B217" s="42"/>
      <c r="I217" s="42"/>
    </row>
    <row r="218" spans="2:9" ht="12.75" x14ac:dyDescent="0.2">
      <c r="B218" s="42"/>
      <c r="I218" s="42"/>
    </row>
    <row r="219" spans="2:9" ht="12.75" x14ac:dyDescent="0.2">
      <c r="B219" s="42"/>
      <c r="I219" s="42"/>
    </row>
    <row r="220" spans="2:9" ht="12.75" x14ac:dyDescent="0.2">
      <c r="B220" s="42"/>
      <c r="I220" s="42"/>
    </row>
    <row r="221" spans="2:9" ht="12.75" x14ac:dyDescent="0.2">
      <c r="B221" s="42"/>
      <c r="I221" s="42"/>
    </row>
    <row r="222" spans="2:9" ht="12.75" x14ac:dyDescent="0.2">
      <c r="B222" s="42"/>
      <c r="I222" s="42"/>
    </row>
    <row r="223" spans="2:9" ht="12.75" x14ac:dyDescent="0.2">
      <c r="B223" s="42"/>
      <c r="I223" s="42"/>
    </row>
    <row r="224" spans="2:9" ht="12.75" x14ac:dyDescent="0.2">
      <c r="B224" s="42"/>
      <c r="I224" s="42"/>
    </row>
    <row r="225" spans="2:9" ht="12.75" x14ac:dyDescent="0.2">
      <c r="B225" s="42"/>
      <c r="I225" s="42"/>
    </row>
    <row r="226" spans="2:9" ht="12.75" x14ac:dyDescent="0.2">
      <c r="B226" s="42"/>
      <c r="I226" s="42"/>
    </row>
    <row r="227" spans="2:9" ht="12.75" x14ac:dyDescent="0.2">
      <c r="B227" s="42"/>
      <c r="I227" s="42"/>
    </row>
    <row r="228" spans="2:9" ht="12.75" x14ac:dyDescent="0.2">
      <c r="B228" s="42"/>
      <c r="I228" s="42"/>
    </row>
    <row r="229" spans="2:9" ht="12.75" x14ac:dyDescent="0.2">
      <c r="B229" s="42"/>
      <c r="I229" s="42"/>
    </row>
    <row r="230" spans="2:9" ht="12.75" x14ac:dyDescent="0.2">
      <c r="B230" s="42"/>
      <c r="I230" s="42"/>
    </row>
    <row r="231" spans="2:9" ht="12.75" x14ac:dyDescent="0.2">
      <c r="B231" s="42"/>
      <c r="I231" s="42"/>
    </row>
    <row r="232" spans="2:9" ht="12.75" x14ac:dyDescent="0.2">
      <c r="B232" s="42"/>
      <c r="I232" s="42"/>
    </row>
    <row r="233" spans="2:9" ht="12.75" x14ac:dyDescent="0.2">
      <c r="B233" s="42"/>
      <c r="I233" s="42"/>
    </row>
    <row r="234" spans="2:9" ht="12.75" x14ac:dyDescent="0.2">
      <c r="B234" s="42"/>
      <c r="I234" s="42"/>
    </row>
    <row r="235" spans="2:9" ht="12.75" x14ac:dyDescent="0.2">
      <c r="B235" s="42"/>
      <c r="I235" s="42"/>
    </row>
    <row r="236" spans="2:9" ht="12.75" x14ac:dyDescent="0.2">
      <c r="B236" s="42"/>
      <c r="I236" s="42"/>
    </row>
    <row r="237" spans="2:9" ht="12.75" x14ac:dyDescent="0.2">
      <c r="B237" s="42"/>
      <c r="I237" s="42"/>
    </row>
    <row r="238" spans="2:9" ht="12.75" x14ac:dyDescent="0.2">
      <c r="B238" s="42"/>
      <c r="I238" s="42"/>
    </row>
    <row r="239" spans="2:9" ht="12.75" x14ac:dyDescent="0.2">
      <c r="B239" s="42"/>
      <c r="I239" s="42"/>
    </row>
    <row r="240" spans="2:9" ht="12.75" x14ac:dyDescent="0.2">
      <c r="B240" s="42"/>
      <c r="I240" s="42"/>
    </row>
    <row r="241" spans="2:9" ht="12.75" x14ac:dyDescent="0.2">
      <c r="B241" s="42"/>
      <c r="I241" s="42"/>
    </row>
    <row r="242" spans="2:9" ht="12.75" x14ac:dyDescent="0.2">
      <c r="B242" s="42"/>
      <c r="I242" s="42"/>
    </row>
    <row r="243" spans="2:9" ht="12.75" x14ac:dyDescent="0.2">
      <c r="B243" s="42"/>
      <c r="I243" s="42"/>
    </row>
    <row r="244" spans="2:9" ht="12.75" x14ac:dyDescent="0.2">
      <c r="B244" s="42"/>
      <c r="I244" s="42"/>
    </row>
    <row r="245" spans="2:9" ht="12.75" x14ac:dyDescent="0.2">
      <c r="B245" s="42"/>
      <c r="I245" s="42"/>
    </row>
    <row r="246" spans="2:9" ht="12.75" x14ac:dyDescent="0.2">
      <c r="B246" s="42"/>
      <c r="I246" s="42"/>
    </row>
    <row r="247" spans="2:9" ht="12.75" x14ac:dyDescent="0.2">
      <c r="B247" s="42"/>
      <c r="I247" s="42"/>
    </row>
    <row r="248" spans="2:9" ht="12.75" x14ac:dyDescent="0.2">
      <c r="B248" s="42"/>
      <c r="I248" s="42"/>
    </row>
    <row r="249" spans="2:9" ht="12.75" x14ac:dyDescent="0.2">
      <c r="B249" s="42"/>
      <c r="I249" s="42"/>
    </row>
    <row r="250" spans="2:9" ht="12.75" x14ac:dyDescent="0.2">
      <c r="B250" s="42"/>
      <c r="I250" s="42"/>
    </row>
    <row r="251" spans="2:9" ht="12.75" x14ac:dyDescent="0.2">
      <c r="B251" s="42"/>
      <c r="I251" s="42"/>
    </row>
    <row r="252" spans="2:9" ht="12.75" x14ac:dyDescent="0.2">
      <c r="B252" s="42"/>
      <c r="I252" s="42"/>
    </row>
    <row r="253" spans="2:9" ht="12.75" x14ac:dyDescent="0.2">
      <c r="B253" s="42"/>
      <c r="I253" s="42"/>
    </row>
    <row r="254" spans="2:9" ht="12.75" x14ac:dyDescent="0.2">
      <c r="B254" s="42"/>
      <c r="I254" s="42"/>
    </row>
    <row r="255" spans="2:9" ht="12.75" x14ac:dyDescent="0.2">
      <c r="B255" s="42"/>
      <c r="I255" s="42"/>
    </row>
    <row r="256" spans="2:9" ht="12.75" x14ac:dyDescent="0.2">
      <c r="B256" s="42"/>
      <c r="I256" s="42"/>
    </row>
    <row r="257" spans="2:9" ht="12.75" x14ac:dyDescent="0.2">
      <c r="B257" s="42"/>
      <c r="I257" s="42"/>
    </row>
    <row r="258" spans="2:9" ht="12.75" x14ac:dyDescent="0.2">
      <c r="B258" s="42"/>
      <c r="I258" s="42"/>
    </row>
    <row r="259" spans="2:9" ht="12.75" x14ac:dyDescent="0.2">
      <c r="B259" s="42"/>
      <c r="I259" s="42"/>
    </row>
    <row r="260" spans="2:9" ht="12.75" x14ac:dyDescent="0.2">
      <c r="B260" s="42"/>
      <c r="I260" s="42"/>
    </row>
    <row r="261" spans="2:9" ht="12.75" x14ac:dyDescent="0.2">
      <c r="B261" s="42"/>
      <c r="I261" s="42"/>
    </row>
    <row r="262" spans="2:9" ht="12.75" x14ac:dyDescent="0.2">
      <c r="B262" s="42"/>
      <c r="I262" s="42"/>
    </row>
    <row r="263" spans="2:9" ht="12.75" x14ac:dyDescent="0.2">
      <c r="B263" s="42"/>
      <c r="I263" s="42"/>
    </row>
    <row r="264" spans="2:9" ht="12.75" x14ac:dyDescent="0.2">
      <c r="B264" s="42"/>
      <c r="I264" s="42"/>
    </row>
    <row r="265" spans="2:9" ht="12.75" x14ac:dyDescent="0.2">
      <c r="B265" s="42"/>
      <c r="I265" s="42"/>
    </row>
    <row r="266" spans="2:9" ht="12.75" x14ac:dyDescent="0.2">
      <c r="B266" s="42"/>
      <c r="I266" s="42"/>
    </row>
    <row r="267" spans="2:9" ht="12.75" x14ac:dyDescent="0.2">
      <c r="B267" s="42"/>
      <c r="I267" s="42"/>
    </row>
    <row r="268" spans="2:9" ht="12.75" x14ac:dyDescent="0.2">
      <c r="B268" s="42"/>
      <c r="I268" s="42"/>
    </row>
    <row r="269" spans="2:9" ht="12.75" x14ac:dyDescent="0.2">
      <c r="B269" s="42"/>
      <c r="I269" s="42"/>
    </row>
    <row r="270" spans="2:9" ht="12.75" x14ac:dyDescent="0.2">
      <c r="B270" s="42"/>
      <c r="I270" s="42"/>
    </row>
    <row r="271" spans="2:9" ht="12.75" x14ac:dyDescent="0.2">
      <c r="B271" s="42"/>
      <c r="I271" s="42"/>
    </row>
    <row r="272" spans="2:9" ht="12.75" x14ac:dyDescent="0.2">
      <c r="B272" s="42"/>
      <c r="I272" s="42"/>
    </row>
    <row r="273" spans="2:9" ht="12.75" x14ac:dyDescent="0.2">
      <c r="B273" s="42"/>
      <c r="I273" s="42"/>
    </row>
    <row r="274" spans="2:9" ht="12.75" x14ac:dyDescent="0.2">
      <c r="B274" s="42"/>
      <c r="I274" s="42"/>
    </row>
    <row r="275" spans="2:9" ht="12.75" x14ac:dyDescent="0.2">
      <c r="B275" s="42"/>
      <c r="I275" s="42"/>
    </row>
    <row r="276" spans="2:9" ht="12.75" x14ac:dyDescent="0.2">
      <c r="B276" s="42"/>
      <c r="I276" s="42"/>
    </row>
    <row r="277" spans="2:9" ht="12.75" x14ac:dyDescent="0.2">
      <c r="B277" s="42"/>
      <c r="I277" s="42"/>
    </row>
    <row r="278" spans="2:9" ht="12.75" x14ac:dyDescent="0.2">
      <c r="B278" s="42"/>
      <c r="I278" s="42"/>
    </row>
    <row r="279" spans="2:9" ht="12.75" x14ac:dyDescent="0.2">
      <c r="B279" s="42"/>
      <c r="I279" s="42"/>
    </row>
    <row r="280" spans="2:9" ht="12.75" x14ac:dyDescent="0.2">
      <c r="B280" s="42"/>
      <c r="I280" s="42"/>
    </row>
    <row r="281" spans="2:9" ht="12.75" x14ac:dyDescent="0.2">
      <c r="B281" s="42"/>
      <c r="I281" s="42"/>
    </row>
    <row r="282" spans="2:9" ht="12.75" x14ac:dyDescent="0.2">
      <c r="B282" s="42"/>
      <c r="I282" s="42"/>
    </row>
    <row r="283" spans="2:9" ht="12.75" x14ac:dyDescent="0.2">
      <c r="B283" s="42"/>
      <c r="I283" s="42"/>
    </row>
    <row r="284" spans="2:9" ht="12.75" x14ac:dyDescent="0.2">
      <c r="B284" s="42"/>
      <c r="I284" s="42"/>
    </row>
    <row r="285" spans="2:9" ht="12.75" x14ac:dyDescent="0.2">
      <c r="B285" s="42"/>
      <c r="I285" s="42"/>
    </row>
    <row r="286" spans="2:9" ht="12.75" x14ac:dyDescent="0.2">
      <c r="B286" s="42"/>
      <c r="I286" s="42"/>
    </row>
    <row r="287" spans="2:9" ht="12.75" x14ac:dyDescent="0.2">
      <c r="B287" s="42"/>
      <c r="I287" s="42"/>
    </row>
    <row r="288" spans="2:9" ht="12.75" x14ac:dyDescent="0.2">
      <c r="B288" s="42"/>
      <c r="I288" s="42"/>
    </row>
    <row r="289" spans="2:9" ht="12.75" x14ac:dyDescent="0.2">
      <c r="B289" s="42"/>
      <c r="I289" s="42"/>
    </row>
    <row r="290" spans="2:9" ht="12.75" x14ac:dyDescent="0.2">
      <c r="B290" s="42"/>
      <c r="I290" s="42"/>
    </row>
    <row r="291" spans="2:9" ht="12.75" x14ac:dyDescent="0.2">
      <c r="B291" s="42"/>
      <c r="I291" s="42"/>
    </row>
    <row r="292" spans="2:9" ht="12.75" x14ac:dyDescent="0.2">
      <c r="B292" s="42"/>
      <c r="I292" s="42"/>
    </row>
    <row r="293" spans="2:9" ht="12.75" x14ac:dyDescent="0.2">
      <c r="B293" s="42"/>
      <c r="I293" s="42"/>
    </row>
    <row r="294" spans="2:9" ht="12.75" x14ac:dyDescent="0.2">
      <c r="B294" s="42"/>
      <c r="I294" s="42"/>
    </row>
    <row r="295" spans="2:9" ht="12.75" x14ac:dyDescent="0.2">
      <c r="B295" s="42"/>
      <c r="I295" s="42"/>
    </row>
    <row r="296" spans="2:9" ht="12.75" x14ac:dyDescent="0.2">
      <c r="B296" s="42"/>
      <c r="I296" s="42"/>
    </row>
    <row r="297" spans="2:9" ht="12.75" x14ac:dyDescent="0.2">
      <c r="B297" s="42"/>
      <c r="I297" s="42"/>
    </row>
    <row r="298" spans="2:9" ht="12.75" x14ac:dyDescent="0.2">
      <c r="B298" s="42"/>
      <c r="I298" s="42"/>
    </row>
    <row r="299" spans="2:9" ht="12.75" x14ac:dyDescent="0.2">
      <c r="B299" s="42"/>
      <c r="I299" s="42"/>
    </row>
    <row r="300" spans="2:9" ht="12.75" x14ac:dyDescent="0.2">
      <c r="B300" s="42"/>
      <c r="I300" s="42"/>
    </row>
    <row r="301" spans="2:9" ht="12.75" x14ac:dyDescent="0.2">
      <c r="B301" s="42"/>
      <c r="I301" s="42"/>
    </row>
    <row r="302" spans="2:9" ht="12.75" x14ac:dyDescent="0.2">
      <c r="B302" s="42"/>
      <c r="I302" s="42"/>
    </row>
    <row r="303" spans="2:9" ht="12.75" x14ac:dyDescent="0.2">
      <c r="B303" s="42"/>
      <c r="I303" s="42"/>
    </row>
    <row r="304" spans="2:9" ht="12.75" x14ac:dyDescent="0.2">
      <c r="B304" s="42"/>
      <c r="I304" s="42"/>
    </row>
    <row r="305" spans="2:9" ht="12.75" x14ac:dyDescent="0.2">
      <c r="B305" s="42"/>
      <c r="I305" s="42"/>
    </row>
    <row r="306" spans="2:9" ht="12.75" x14ac:dyDescent="0.2">
      <c r="B306" s="42"/>
      <c r="I306" s="42"/>
    </row>
    <row r="307" spans="2:9" ht="12.75" x14ac:dyDescent="0.2">
      <c r="B307" s="42"/>
      <c r="I307" s="42"/>
    </row>
    <row r="308" spans="2:9" ht="12.75" x14ac:dyDescent="0.2">
      <c r="B308" s="42"/>
      <c r="I308" s="42"/>
    </row>
    <row r="309" spans="2:9" ht="12.75" x14ac:dyDescent="0.2">
      <c r="B309" s="42"/>
      <c r="I309" s="42"/>
    </row>
    <row r="310" spans="2:9" ht="12.75" x14ac:dyDescent="0.2">
      <c r="B310" s="42"/>
      <c r="I310" s="42"/>
    </row>
    <row r="311" spans="2:9" ht="12.75" x14ac:dyDescent="0.2">
      <c r="B311" s="42"/>
      <c r="I311" s="42"/>
    </row>
    <row r="312" spans="2:9" ht="12.75" x14ac:dyDescent="0.2">
      <c r="B312" s="42"/>
      <c r="I312" s="42"/>
    </row>
    <row r="313" spans="2:9" ht="12.75" x14ac:dyDescent="0.2">
      <c r="B313" s="42"/>
      <c r="I313" s="42"/>
    </row>
    <row r="314" spans="2:9" ht="12.75" x14ac:dyDescent="0.2">
      <c r="B314" s="42"/>
      <c r="I314" s="42"/>
    </row>
    <row r="315" spans="2:9" ht="12.75" x14ac:dyDescent="0.2">
      <c r="B315" s="42"/>
      <c r="I315" s="42"/>
    </row>
    <row r="316" spans="2:9" ht="12.75" x14ac:dyDescent="0.2">
      <c r="B316" s="42"/>
      <c r="I316" s="42"/>
    </row>
    <row r="317" spans="2:9" ht="12.75" x14ac:dyDescent="0.2">
      <c r="B317" s="42"/>
      <c r="I317" s="42"/>
    </row>
    <row r="318" spans="2:9" ht="12.75" x14ac:dyDescent="0.2">
      <c r="B318" s="42"/>
      <c r="I318" s="42"/>
    </row>
    <row r="319" spans="2:9" ht="12.75" x14ac:dyDescent="0.2">
      <c r="B319" s="42"/>
      <c r="I319" s="42"/>
    </row>
    <row r="320" spans="2:9" ht="12.75" x14ac:dyDescent="0.2">
      <c r="B320" s="42"/>
      <c r="I320" s="42"/>
    </row>
    <row r="321" spans="2:9" ht="12.75" x14ac:dyDescent="0.2">
      <c r="B321" s="42"/>
      <c r="I321" s="42"/>
    </row>
    <row r="322" spans="2:9" ht="12.75" x14ac:dyDescent="0.2">
      <c r="B322" s="42"/>
      <c r="I322" s="42"/>
    </row>
    <row r="323" spans="2:9" ht="12.75" x14ac:dyDescent="0.2">
      <c r="B323" s="42"/>
      <c r="I323" s="42"/>
    </row>
    <row r="324" spans="2:9" ht="12.75" x14ac:dyDescent="0.2">
      <c r="B324" s="42"/>
      <c r="I324" s="42"/>
    </row>
    <row r="325" spans="2:9" ht="12.75" x14ac:dyDescent="0.2">
      <c r="B325" s="42"/>
      <c r="I325" s="42"/>
    </row>
    <row r="326" spans="2:9" ht="12.75" x14ac:dyDescent="0.2">
      <c r="B326" s="42"/>
      <c r="I326" s="42"/>
    </row>
    <row r="327" spans="2:9" ht="12.75" x14ac:dyDescent="0.2">
      <c r="B327" s="42"/>
      <c r="I327" s="42"/>
    </row>
    <row r="328" spans="2:9" ht="12.75" x14ac:dyDescent="0.2">
      <c r="B328" s="42"/>
      <c r="I328" s="42"/>
    </row>
    <row r="329" spans="2:9" ht="12.75" x14ac:dyDescent="0.2">
      <c r="B329" s="42"/>
      <c r="I329" s="42"/>
    </row>
    <row r="330" spans="2:9" ht="12.75" x14ac:dyDescent="0.2">
      <c r="B330" s="42"/>
      <c r="I330" s="42"/>
    </row>
    <row r="331" spans="2:9" ht="12.75" x14ac:dyDescent="0.2">
      <c r="B331" s="42"/>
      <c r="I331" s="42"/>
    </row>
    <row r="332" spans="2:9" ht="12.75" x14ac:dyDescent="0.2">
      <c r="B332" s="42"/>
      <c r="I332" s="42"/>
    </row>
    <row r="333" spans="2:9" ht="12.75" x14ac:dyDescent="0.2">
      <c r="B333" s="42"/>
      <c r="I333" s="42"/>
    </row>
    <row r="334" spans="2:9" ht="12.75" x14ac:dyDescent="0.2">
      <c r="B334" s="42"/>
      <c r="I334" s="42"/>
    </row>
    <row r="335" spans="2:9" ht="12.75" x14ac:dyDescent="0.2">
      <c r="B335" s="42"/>
      <c r="I335" s="42"/>
    </row>
    <row r="336" spans="2:9" ht="12.75" x14ac:dyDescent="0.2">
      <c r="B336" s="42"/>
      <c r="I336" s="42"/>
    </row>
    <row r="337" spans="2:9" ht="12.75" x14ac:dyDescent="0.2">
      <c r="B337" s="42"/>
      <c r="I337" s="42"/>
    </row>
    <row r="338" spans="2:9" ht="12.75" x14ac:dyDescent="0.2">
      <c r="B338" s="42"/>
      <c r="I338" s="42"/>
    </row>
    <row r="339" spans="2:9" ht="12.75" x14ac:dyDescent="0.2">
      <c r="B339" s="42"/>
      <c r="I339" s="42"/>
    </row>
    <row r="340" spans="2:9" ht="12.75" x14ac:dyDescent="0.2">
      <c r="B340" s="42"/>
      <c r="I340" s="42"/>
    </row>
    <row r="341" spans="2:9" ht="12.75" x14ac:dyDescent="0.2">
      <c r="B341" s="42"/>
      <c r="I341" s="42"/>
    </row>
    <row r="342" spans="2:9" ht="12.75" x14ac:dyDescent="0.2">
      <c r="B342" s="42"/>
      <c r="I342" s="42"/>
    </row>
    <row r="343" spans="2:9" ht="12.75" x14ac:dyDescent="0.2">
      <c r="B343" s="42"/>
      <c r="I343" s="42"/>
    </row>
    <row r="344" spans="2:9" ht="12.75" x14ac:dyDescent="0.2">
      <c r="B344" s="42"/>
      <c r="I344" s="42"/>
    </row>
    <row r="345" spans="2:9" ht="12.75" x14ac:dyDescent="0.2">
      <c r="B345" s="42"/>
      <c r="I345" s="42"/>
    </row>
    <row r="346" spans="2:9" ht="12.75" x14ac:dyDescent="0.2">
      <c r="B346" s="42"/>
      <c r="I346" s="42"/>
    </row>
    <row r="347" spans="2:9" ht="12.75" x14ac:dyDescent="0.2">
      <c r="B347" s="42"/>
      <c r="I347" s="42"/>
    </row>
    <row r="348" spans="2:9" ht="12.75" x14ac:dyDescent="0.2">
      <c r="B348" s="42"/>
      <c r="I348" s="42"/>
    </row>
    <row r="349" spans="2:9" ht="12.75" x14ac:dyDescent="0.2">
      <c r="B349" s="42"/>
      <c r="I349" s="42"/>
    </row>
    <row r="350" spans="2:9" ht="12.75" x14ac:dyDescent="0.2">
      <c r="B350" s="42"/>
      <c r="I350" s="42"/>
    </row>
    <row r="351" spans="2:9" ht="12.75" x14ac:dyDescent="0.2">
      <c r="B351" s="42"/>
      <c r="I351" s="42"/>
    </row>
    <row r="352" spans="2:9" ht="12.75" x14ac:dyDescent="0.2">
      <c r="B352" s="42"/>
      <c r="I352" s="42"/>
    </row>
    <row r="353" spans="2:9" ht="12.75" x14ac:dyDescent="0.2">
      <c r="B353" s="42"/>
      <c r="I353" s="42"/>
    </row>
    <row r="354" spans="2:9" ht="12.75" x14ac:dyDescent="0.2">
      <c r="B354" s="42"/>
      <c r="I354" s="42"/>
    </row>
    <row r="355" spans="2:9" ht="12.75" x14ac:dyDescent="0.2">
      <c r="B355" s="42"/>
      <c r="I355" s="42"/>
    </row>
    <row r="356" spans="2:9" ht="12.75" x14ac:dyDescent="0.2">
      <c r="B356" s="42"/>
      <c r="I356" s="42"/>
    </row>
    <row r="357" spans="2:9" ht="12.75" x14ac:dyDescent="0.2">
      <c r="B357" s="42"/>
      <c r="I357" s="42"/>
    </row>
    <row r="358" spans="2:9" ht="12.75" x14ac:dyDescent="0.2">
      <c r="B358" s="42"/>
      <c r="I358" s="42"/>
    </row>
    <row r="359" spans="2:9" ht="12.75" x14ac:dyDescent="0.2">
      <c r="B359" s="42"/>
      <c r="I359" s="42"/>
    </row>
    <row r="360" spans="2:9" ht="12.75" x14ac:dyDescent="0.2">
      <c r="B360" s="42"/>
      <c r="I360" s="42"/>
    </row>
    <row r="361" spans="2:9" ht="12.75" x14ac:dyDescent="0.2">
      <c r="B361" s="42"/>
      <c r="I361" s="42"/>
    </row>
    <row r="362" spans="2:9" ht="12.75" x14ac:dyDescent="0.2">
      <c r="B362" s="42"/>
      <c r="I362" s="42"/>
    </row>
    <row r="363" spans="2:9" ht="12.75" x14ac:dyDescent="0.2">
      <c r="B363" s="42"/>
      <c r="I363" s="42"/>
    </row>
    <row r="364" spans="2:9" ht="12.75" x14ac:dyDescent="0.2">
      <c r="B364" s="42"/>
      <c r="I364" s="42"/>
    </row>
    <row r="365" spans="2:9" ht="12.75" x14ac:dyDescent="0.2">
      <c r="B365" s="42"/>
      <c r="I365" s="42"/>
    </row>
    <row r="366" spans="2:9" ht="12.75" x14ac:dyDescent="0.2">
      <c r="B366" s="42"/>
      <c r="I366" s="42"/>
    </row>
    <row r="367" spans="2:9" ht="12.75" x14ac:dyDescent="0.2">
      <c r="B367" s="42"/>
      <c r="I367" s="42"/>
    </row>
    <row r="368" spans="2:9" ht="12.75" x14ac:dyDescent="0.2">
      <c r="B368" s="42"/>
      <c r="I368" s="42"/>
    </row>
    <row r="369" spans="2:9" ht="12.75" x14ac:dyDescent="0.2">
      <c r="B369" s="42"/>
      <c r="I369" s="42"/>
    </row>
    <row r="370" spans="2:9" ht="12.75" x14ac:dyDescent="0.2">
      <c r="B370" s="42"/>
      <c r="I370" s="42"/>
    </row>
    <row r="371" spans="2:9" ht="12.75" x14ac:dyDescent="0.2">
      <c r="B371" s="42"/>
      <c r="I371" s="42"/>
    </row>
    <row r="372" spans="2:9" ht="12.75" x14ac:dyDescent="0.2">
      <c r="B372" s="42"/>
      <c r="I372" s="42"/>
    </row>
    <row r="373" spans="2:9" ht="12.75" x14ac:dyDescent="0.2">
      <c r="B373" s="42"/>
      <c r="I373" s="42"/>
    </row>
    <row r="374" spans="2:9" ht="12.75" x14ac:dyDescent="0.2">
      <c r="B374" s="42"/>
      <c r="I374" s="42"/>
    </row>
    <row r="375" spans="2:9" ht="12.75" x14ac:dyDescent="0.2">
      <c r="B375" s="42"/>
      <c r="I375" s="42"/>
    </row>
    <row r="376" spans="2:9" ht="12.75" x14ac:dyDescent="0.2">
      <c r="B376" s="42"/>
      <c r="I376" s="42"/>
    </row>
    <row r="377" spans="2:9" ht="12.75" x14ac:dyDescent="0.2">
      <c r="B377" s="42"/>
      <c r="I377" s="42"/>
    </row>
    <row r="378" spans="2:9" ht="12.75" x14ac:dyDescent="0.2">
      <c r="B378" s="42"/>
      <c r="I378" s="42"/>
    </row>
    <row r="379" spans="2:9" ht="12.75" x14ac:dyDescent="0.2">
      <c r="B379" s="42"/>
      <c r="I379" s="42"/>
    </row>
    <row r="380" spans="2:9" ht="12.75" x14ac:dyDescent="0.2">
      <c r="B380" s="42"/>
      <c r="I380" s="42"/>
    </row>
    <row r="381" spans="2:9" ht="12.75" x14ac:dyDescent="0.2">
      <c r="B381" s="42"/>
      <c r="I381" s="42"/>
    </row>
    <row r="382" spans="2:9" ht="12.75" x14ac:dyDescent="0.2">
      <c r="B382" s="42"/>
      <c r="I382" s="42"/>
    </row>
    <row r="383" spans="2:9" ht="12.75" x14ac:dyDescent="0.2">
      <c r="B383" s="42"/>
      <c r="I383" s="42"/>
    </row>
    <row r="384" spans="2:9" ht="12.75" x14ac:dyDescent="0.2">
      <c r="B384" s="42"/>
      <c r="I384" s="42"/>
    </row>
    <row r="385" spans="2:9" ht="12.75" x14ac:dyDescent="0.2">
      <c r="B385" s="42"/>
      <c r="I385" s="42"/>
    </row>
    <row r="386" spans="2:9" ht="12.75" x14ac:dyDescent="0.2">
      <c r="B386" s="42"/>
      <c r="I386" s="42"/>
    </row>
    <row r="387" spans="2:9" ht="12.75" x14ac:dyDescent="0.2">
      <c r="B387" s="42"/>
      <c r="I387" s="42"/>
    </row>
    <row r="388" spans="2:9" ht="12.75" x14ac:dyDescent="0.2">
      <c r="B388" s="42"/>
      <c r="I388" s="42"/>
    </row>
    <row r="389" spans="2:9" ht="12.75" x14ac:dyDescent="0.2">
      <c r="B389" s="42"/>
      <c r="I389" s="42"/>
    </row>
    <row r="390" spans="2:9" ht="12.75" x14ac:dyDescent="0.2">
      <c r="B390" s="42"/>
      <c r="I390" s="42"/>
    </row>
    <row r="391" spans="2:9" ht="12.75" x14ac:dyDescent="0.2">
      <c r="B391" s="42"/>
      <c r="I391" s="42"/>
    </row>
    <row r="392" spans="2:9" ht="12.75" x14ac:dyDescent="0.2">
      <c r="B392" s="42"/>
      <c r="I392" s="42"/>
    </row>
    <row r="393" spans="2:9" ht="12.75" x14ac:dyDescent="0.2">
      <c r="B393" s="42"/>
      <c r="I393" s="42"/>
    </row>
    <row r="394" spans="2:9" ht="12.75" x14ac:dyDescent="0.2">
      <c r="B394" s="42"/>
      <c r="I394" s="42"/>
    </row>
    <row r="395" spans="2:9" ht="12.75" x14ac:dyDescent="0.2">
      <c r="B395" s="42"/>
      <c r="I395" s="42"/>
    </row>
    <row r="396" spans="2:9" ht="12.75" x14ac:dyDescent="0.2">
      <c r="B396" s="42"/>
      <c r="I396" s="42"/>
    </row>
    <row r="397" spans="2:9" ht="12.75" x14ac:dyDescent="0.2">
      <c r="B397" s="42"/>
      <c r="I397" s="42"/>
    </row>
    <row r="398" spans="2:9" ht="12.75" x14ac:dyDescent="0.2">
      <c r="B398" s="42"/>
      <c r="I398" s="42"/>
    </row>
    <row r="399" spans="2:9" ht="12.75" x14ac:dyDescent="0.2">
      <c r="B399" s="42"/>
      <c r="I399" s="42"/>
    </row>
    <row r="400" spans="2:9" ht="12.75" x14ac:dyDescent="0.2">
      <c r="B400" s="42"/>
      <c r="I400" s="42"/>
    </row>
    <row r="401" spans="2:9" ht="12.75" x14ac:dyDescent="0.2">
      <c r="B401" s="42"/>
      <c r="I401" s="42"/>
    </row>
    <row r="402" spans="2:9" ht="12.75" x14ac:dyDescent="0.2">
      <c r="B402" s="42"/>
      <c r="I402" s="42"/>
    </row>
    <row r="403" spans="2:9" ht="12.75" x14ac:dyDescent="0.2">
      <c r="B403" s="42"/>
      <c r="I403" s="42"/>
    </row>
    <row r="404" spans="2:9" ht="12.75" x14ac:dyDescent="0.2">
      <c r="B404" s="42"/>
      <c r="I404" s="42"/>
    </row>
    <row r="405" spans="2:9" ht="12.75" x14ac:dyDescent="0.2">
      <c r="B405" s="42"/>
      <c r="I405" s="42"/>
    </row>
    <row r="406" spans="2:9" ht="12.75" x14ac:dyDescent="0.2">
      <c r="B406" s="42"/>
      <c r="I406" s="42"/>
    </row>
    <row r="407" spans="2:9" ht="12.75" x14ac:dyDescent="0.2">
      <c r="B407" s="42"/>
      <c r="I407" s="42"/>
    </row>
    <row r="408" spans="2:9" ht="12.75" x14ac:dyDescent="0.2">
      <c r="B408" s="42"/>
      <c r="I408" s="42"/>
    </row>
    <row r="409" spans="2:9" ht="12.75" x14ac:dyDescent="0.2">
      <c r="B409" s="42"/>
      <c r="I409" s="42"/>
    </row>
    <row r="410" spans="2:9" ht="12.75" x14ac:dyDescent="0.2">
      <c r="B410" s="42"/>
      <c r="I410" s="42"/>
    </row>
    <row r="411" spans="2:9" ht="12.75" x14ac:dyDescent="0.2">
      <c r="B411" s="42"/>
      <c r="I411" s="42"/>
    </row>
    <row r="412" spans="2:9" ht="12.75" x14ac:dyDescent="0.2">
      <c r="B412" s="42"/>
      <c r="I412" s="42"/>
    </row>
    <row r="413" spans="2:9" ht="12.75" x14ac:dyDescent="0.2">
      <c r="B413" s="42"/>
      <c r="I413" s="42"/>
    </row>
    <row r="414" spans="2:9" ht="12.75" x14ac:dyDescent="0.2">
      <c r="B414" s="42"/>
      <c r="I414" s="42"/>
    </row>
    <row r="415" spans="2:9" ht="12.75" x14ac:dyDescent="0.2">
      <c r="B415" s="42"/>
      <c r="I415" s="42"/>
    </row>
    <row r="416" spans="2:9" ht="12.75" x14ac:dyDescent="0.2">
      <c r="B416" s="42"/>
      <c r="I416" s="42"/>
    </row>
    <row r="417" spans="2:9" ht="12.75" x14ac:dyDescent="0.2">
      <c r="B417" s="42"/>
      <c r="I417" s="42"/>
    </row>
    <row r="418" spans="2:9" ht="12.75" x14ac:dyDescent="0.2">
      <c r="B418" s="42"/>
      <c r="I418" s="42"/>
    </row>
    <row r="419" spans="2:9" ht="12.75" x14ac:dyDescent="0.2">
      <c r="B419" s="42"/>
      <c r="I419" s="42"/>
    </row>
    <row r="420" spans="2:9" ht="12.75" x14ac:dyDescent="0.2">
      <c r="B420" s="42"/>
      <c r="I420" s="42"/>
    </row>
    <row r="421" spans="2:9" ht="12.75" x14ac:dyDescent="0.2">
      <c r="B421" s="42"/>
      <c r="I421" s="42"/>
    </row>
    <row r="422" spans="2:9" ht="12.75" x14ac:dyDescent="0.2">
      <c r="B422" s="42"/>
      <c r="I422" s="42"/>
    </row>
    <row r="423" spans="2:9" ht="12.75" x14ac:dyDescent="0.2">
      <c r="B423" s="42"/>
      <c r="I423" s="42"/>
    </row>
    <row r="424" spans="2:9" ht="12.75" x14ac:dyDescent="0.2">
      <c r="B424" s="42"/>
      <c r="I424" s="42"/>
    </row>
    <row r="425" spans="2:9" ht="12.75" x14ac:dyDescent="0.2">
      <c r="B425" s="42"/>
      <c r="I425" s="42"/>
    </row>
    <row r="426" spans="2:9" ht="12.75" x14ac:dyDescent="0.2">
      <c r="B426" s="42"/>
      <c r="I426" s="42"/>
    </row>
    <row r="427" spans="2:9" ht="12.75" x14ac:dyDescent="0.2">
      <c r="B427" s="42"/>
      <c r="I427" s="42"/>
    </row>
    <row r="428" spans="2:9" ht="12.75" x14ac:dyDescent="0.2">
      <c r="B428" s="42"/>
      <c r="I428" s="42"/>
    </row>
    <row r="429" spans="2:9" ht="12.75" x14ac:dyDescent="0.2">
      <c r="B429" s="42"/>
      <c r="I429" s="42"/>
    </row>
    <row r="430" spans="2:9" ht="12.75" x14ac:dyDescent="0.2">
      <c r="B430" s="42"/>
      <c r="I430" s="42"/>
    </row>
    <row r="431" spans="2:9" ht="12.75" x14ac:dyDescent="0.2">
      <c r="B431" s="42"/>
      <c r="I431" s="42"/>
    </row>
    <row r="432" spans="2:9" ht="12.75" x14ac:dyDescent="0.2">
      <c r="B432" s="42"/>
      <c r="I432" s="42"/>
    </row>
    <row r="433" spans="2:9" ht="12.75" x14ac:dyDescent="0.2">
      <c r="B433" s="42"/>
      <c r="I433" s="42"/>
    </row>
    <row r="434" spans="2:9" ht="12.75" x14ac:dyDescent="0.2">
      <c r="B434" s="42"/>
      <c r="I434" s="42"/>
    </row>
    <row r="435" spans="2:9" ht="12.75" x14ac:dyDescent="0.2">
      <c r="B435" s="42"/>
      <c r="I435" s="42"/>
    </row>
    <row r="436" spans="2:9" ht="12.75" x14ac:dyDescent="0.2">
      <c r="B436" s="42"/>
      <c r="I436" s="42"/>
    </row>
    <row r="437" spans="2:9" ht="12.75" x14ac:dyDescent="0.2">
      <c r="B437" s="42"/>
      <c r="I437" s="42"/>
    </row>
    <row r="438" spans="2:9" ht="12.75" x14ac:dyDescent="0.2">
      <c r="B438" s="42"/>
      <c r="I438" s="42"/>
    </row>
    <row r="439" spans="2:9" ht="12.75" x14ac:dyDescent="0.2">
      <c r="B439" s="42"/>
      <c r="I439" s="42"/>
    </row>
    <row r="440" spans="2:9" ht="12.75" x14ac:dyDescent="0.2">
      <c r="B440" s="42"/>
      <c r="I440" s="42"/>
    </row>
    <row r="441" spans="2:9" ht="12.75" x14ac:dyDescent="0.2">
      <c r="B441" s="42"/>
      <c r="I441" s="42"/>
    </row>
    <row r="442" spans="2:9" ht="12.75" x14ac:dyDescent="0.2">
      <c r="B442" s="42"/>
      <c r="I442" s="42"/>
    </row>
    <row r="443" spans="2:9" ht="12.75" x14ac:dyDescent="0.2">
      <c r="B443" s="42"/>
      <c r="I443" s="42"/>
    </row>
    <row r="444" spans="2:9" ht="12.75" x14ac:dyDescent="0.2">
      <c r="B444" s="42"/>
      <c r="I444" s="42"/>
    </row>
    <row r="445" spans="2:9" ht="12.75" x14ac:dyDescent="0.2">
      <c r="B445" s="42"/>
      <c r="I445" s="42"/>
    </row>
    <row r="446" spans="2:9" ht="12.75" x14ac:dyDescent="0.2">
      <c r="B446" s="42"/>
      <c r="I446" s="42"/>
    </row>
    <row r="447" spans="2:9" ht="12.75" x14ac:dyDescent="0.2">
      <c r="B447" s="42"/>
      <c r="I447" s="42"/>
    </row>
    <row r="448" spans="2:9" ht="12.75" x14ac:dyDescent="0.2">
      <c r="B448" s="42"/>
      <c r="I448" s="42"/>
    </row>
    <row r="449" spans="2:9" ht="12.75" x14ac:dyDescent="0.2">
      <c r="B449" s="42"/>
      <c r="I449" s="42"/>
    </row>
    <row r="450" spans="2:9" ht="12.75" x14ac:dyDescent="0.2">
      <c r="B450" s="42"/>
      <c r="I450" s="42"/>
    </row>
    <row r="451" spans="2:9" ht="12.75" x14ac:dyDescent="0.2">
      <c r="B451" s="42"/>
      <c r="I451" s="42"/>
    </row>
    <row r="452" spans="2:9" ht="12.75" x14ac:dyDescent="0.2">
      <c r="B452" s="42"/>
      <c r="I452" s="42"/>
    </row>
    <row r="453" spans="2:9" ht="12.75" x14ac:dyDescent="0.2">
      <c r="B453" s="42"/>
      <c r="I453" s="42"/>
    </row>
    <row r="454" spans="2:9" ht="12.75" x14ac:dyDescent="0.2">
      <c r="B454" s="42"/>
      <c r="I454" s="42"/>
    </row>
    <row r="455" spans="2:9" ht="12.75" x14ac:dyDescent="0.2">
      <c r="B455" s="42"/>
      <c r="I455" s="42"/>
    </row>
    <row r="456" spans="2:9" ht="12.75" x14ac:dyDescent="0.2">
      <c r="B456" s="42"/>
      <c r="I456" s="42"/>
    </row>
    <row r="457" spans="2:9" ht="12.75" x14ac:dyDescent="0.2">
      <c r="B457" s="42"/>
      <c r="I457" s="42"/>
    </row>
    <row r="458" spans="2:9" ht="12.75" x14ac:dyDescent="0.2">
      <c r="B458" s="42"/>
      <c r="I458" s="42"/>
    </row>
    <row r="459" spans="2:9" ht="12.75" x14ac:dyDescent="0.2">
      <c r="B459" s="42"/>
      <c r="I459" s="42"/>
    </row>
    <row r="460" spans="2:9" ht="12.75" x14ac:dyDescent="0.2">
      <c r="B460" s="42"/>
      <c r="I460" s="42"/>
    </row>
    <row r="461" spans="2:9" ht="12.75" x14ac:dyDescent="0.2">
      <c r="B461" s="42"/>
      <c r="I461" s="42"/>
    </row>
    <row r="462" spans="2:9" ht="12.75" x14ac:dyDescent="0.2">
      <c r="B462" s="42"/>
      <c r="I462" s="42"/>
    </row>
    <row r="463" spans="2:9" ht="12.75" x14ac:dyDescent="0.2">
      <c r="B463" s="42"/>
      <c r="I463" s="42"/>
    </row>
    <row r="464" spans="2:9" ht="12.75" x14ac:dyDescent="0.2">
      <c r="B464" s="42"/>
      <c r="I464" s="42"/>
    </row>
    <row r="465" spans="2:9" ht="12.75" x14ac:dyDescent="0.2">
      <c r="B465" s="42"/>
      <c r="I465" s="42"/>
    </row>
    <row r="466" spans="2:9" ht="12.75" x14ac:dyDescent="0.2">
      <c r="B466" s="42"/>
      <c r="I466" s="42"/>
    </row>
    <row r="467" spans="2:9" ht="12.75" x14ac:dyDescent="0.2">
      <c r="B467" s="42"/>
      <c r="I467" s="42"/>
    </row>
    <row r="468" spans="2:9" ht="12.75" x14ac:dyDescent="0.2">
      <c r="B468" s="42"/>
      <c r="I468" s="42"/>
    </row>
    <row r="469" spans="2:9" ht="12.75" x14ac:dyDescent="0.2">
      <c r="B469" s="42"/>
      <c r="I469" s="42"/>
    </row>
    <row r="470" spans="2:9" ht="12.75" x14ac:dyDescent="0.2">
      <c r="B470" s="42"/>
      <c r="I470" s="42"/>
    </row>
    <row r="471" spans="2:9" ht="12.75" x14ac:dyDescent="0.2">
      <c r="B471" s="42"/>
      <c r="I471" s="42"/>
    </row>
    <row r="472" spans="2:9" ht="12.75" x14ac:dyDescent="0.2">
      <c r="B472" s="42"/>
      <c r="I472" s="42"/>
    </row>
    <row r="473" spans="2:9" ht="12.75" x14ac:dyDescent="0.2">
      <c r="B473" s="42"/>
      <c r="I473" s="42"/>
    </row>
    <row r="474" spans="2:9" ht="12.75" x14ac:dyDescent="0.2">
      <c r="B474" s="42"/>
      <c r="I474" s="42"/>
    </row>
    <row r="475" spans="2:9" ht="12.75" x14ac:dyDescent="0.2">
      <c r="B475" s="42"/>
      <c r="I475" s="42"/>
    </row>
    <row r="476" spans="2:9" ht="12.75" x14ac:dyDescent="0.2">
      <c r="B476" s="42"/>
      <c r="I476" s="42"/>
    </row>
    <row r="477" spans="2:9" ht="12.75" x14ac:dyDescent="0.2">
      <c r="B477" s="42"/>
      <c r="I477" s="42"/>
    </row>
    <row r="478" spans="2:9" ht="12.75" x14ac:dyDescent="0.2">
      <c r="B478" s="42"/>
      <c r="I478" s="42"/>
    </row>
    <row r="479" spans="2:9" ht="12.75" x14ac:dyDescent="0.2">
      <c r="B479" s="42"/>
      <c r="I479" s="42"/>
    </row>
    <row r="480" spans="2:9" ht="12.75" x14ac:dyDescent="0.2">
      <c r="B480" s="42"/>
      <c r="I480" s="42"/>
    </row>
    <row r="481" spans="2:9" ht="12.75" x14ac:dyDescent="0.2">
      <c r="B481" s="42"/>
      <c r="I481" s="42"/>
    </row>
    <row r="482" spans="2:9" ht="12.75" x14ac:dyDescent="0.2">
      <c r="B482" s="42"/>
      <c r="I482" s="42"/>
    </row>
    <row r="483" spans="2:9" ht="12.75" x14ac:dyDescent="0.2">
      <c r="B483" s="42"/>
      <c r="I483" s="42"/>
    </row>
    <row r="484" spans="2:9" ht="12.75" x14ac:dyDescent="0.2">
      <c r="B484" s="42"/>
      <c r="I484" s="42"/>
    </row>
    <row r="485" spans="2:9" ht="12.75" x14ac:dyDescent="0.2">
      <c r="B485" s="42"/>
      <c r="I485" s="42"/>
    </row>
    <row r="486" spans="2:9" ht="12.75" x14ac:dyDescent="0.2">
      <c r="B486" s="42"/>
      <c r="I486" s="42"/>
    </row>
    <row r="487" spans="2:9" ht="12.75" x14ac:dyDescent="0.2">
      <c r="B487" s="42"/>
      <c r="I487" s="42"/>
    </row>
    <row r="488" spans="2:9" ht="12.75" x14ac:dyDescent="0.2">
      <c r="B488" s="42"/>
      <c r="I488" s="42"/>
    </row>
    <row r="489" spans="2:9" ht="12.75" x14ac:dyDescent="0.2">
      <c r="B489" s="42"/>
      <c r="I489" s="42"/>
    </row>
    <row r="490" spans="2:9" ht="12.75" x14ac:dyDescent="0.2">
      <c r="B490" s="42"/>
      <c r="I490" s="42"/>
    </row>
    <row r="491" spans="2:9" ht="12.75" x14ac:dyDescent="0.2">
      <c r="B491" s="42"/>
      <c r="I491" s="42"/>
    </row>
    <row r="492" spans="2:9" ht="12.75" x14ac:dyDescent="0.2">
      <c r="B492" s="42"/>
      <c r="I492" s="42"/>
    </row>
    <row r="493" spans="2:9" ht="12.75" x14ac:dyDescent="0.2">
      <c r="B493" s="42"/>
      <c r="I493" s="42"/>
    </row>
    <row r="494" spans="2:9" ht="12.75" x14ac:dyDescent="0.2">
      <c r="B494" s="42"/>
      <c r="I494" s="42"/>
    </row>
    <row r="495" spans="2:9" ht="12.75" x14ac:dyDescent="0.2">
      <c r="B495" s="42"/>
      <c r="I495" s="42"/>
    </row>
    <row r="496" spans="2:9" ht="12.75" x14ac:dyDescent="0.2">
      <c r="B496" s="42"/>
      <c r="I496" s="42"/>
    </row>
    <row r="497" spans="2:9" ht="12.75" x14ac:dyDescent="0.2">
      <c r="B497" s="42"/>
      <c r="I497" s="42"/>
    </row>
    <row r="498" spans="2:9" ht="12.75" x14ac:dyDescent="0.2">
      <c r="B498" s="42"/>
      <c r="I498" s="42"/>
    </row>
    <row r="499" spans="2:9" ht="12.75" x14ac:dyDescent="0.2">
      <c r="B499" s="42"/>
      <c r="I499" s="42"/>
    </row>
    <row r="500" spans="2:9" ht="12.75" x14ac:dyDescent="0.2">
      <c r="B500" s="42"/>
      <c r="I500" s="42"/>
    </row>
    <row r="501" spans="2:9" ht="12.75" x14ac:dyDescent="0.2">
      <c r="B501" s="42"/>
      <c r="I501" s="42"/>
    </row>
    <row r="502" spans="2:9" ht="12.75" x14ac:dyDescent="0.2">
      <c r="B502" s="42"/>
      <c r="I502" s="42"/>
    </row>
    <row r="503" spans="2:9" ht="12.75" x14ac:dyDescent="0.2">
      <c r="B503" s="42"/>
      <c r="I503" s="42"/>
    </row>
    <row r="504" spans="2:9" ht="12.75" x14ac:dyDescent="0.2">
      <c r="B504" s="42"/>
      <c r="I504" s="42"/>
    </row>
    <row r="505" spans="2:9" ht="12.75" x14ac:dyDescent="0.2">
      <c r="B505" s="42"/>
      <c r="I505" s="42"/>
    </row>
    <row r="506" spans="2:9" ht="12.75" x14ac:dyDescent="0.2">
      <c r="B506" s="42"/>
      <c r="I506" s="42"/>
    </row>
    <row r="507" spans="2:9" ht="12.75" x14ac:dyDescent="0.2">
      <c r="B507" s="42"/>
      <c r="I507" s="42"/>
    </row>
    <row r="508" spans="2:9" ht="12.75" x14ac:dyDescent="0.2">
      <c r="B508" s="42"/>
      <c r="I508" s="42"/>
    </row>
    <row r="509" spans="2:9" ht="12.75" x14ac:dyDescent="0.2">
      <c r="B509" s="42"/>
      <c r="I509" s="42"/>
    </row>
    <row r="510" spans="2:9" ht="12.75" x14ac:dyDescent="0.2">
      <c r="B510" s="42"/>
      <c r="I510" s="42"/>
    </row>
    <row r="511" spans="2:9" ht="12.75" x14ac:dyDescent="0.2">
      <c r="B511" s="42"/>
      <c r="I511" s="42"/>
    </row>
    <row r="512" spans="2:9" ht="12.75" x14ac:dyDescent="0.2">
      <c r="B512" s="42"/>
      <c r="I512" s="42"/>
    </row>
    <row r="513" spans="2:9" ht="12.75" x14ac:dyDescent="0.2">
      <c r="B513" s="42"/>
      <c r="I513" s="42"/>
    </row>
    <row r="514" spans="2:9" ht="12.75" x14ac:dyDescent="0.2">
      <c r="B514" s="42"/>
      <c r="I514" s="42"/>
    </row>
    <row r="515" spans="2:9" ht="12.75" x14ac:dyDescent="0.2">
      <c r="B515" s="42"/>
      <c r="I515" s="42"/>
    </row>
    <row r="516" spans="2:9" ht="12.75" x14ac:dyDescent="0.2">
      <c r="B516" s="42"/>
      <c r="I516" s="42"/>
    </row>
    <row r="517" spans="2:9" ht="12.75" x14ac:dyDescent="0.2">
      <c r="B517" s="42"/>
      <c r="I517" s="42"/>
    </row>
    <row r="518" spans="2:9" ht="12.75" x14ac:dyDescent="0.2">
      <c r="B518" s="42"/>
      <c r="I518" s="42"/>
    </row>
    <row r="519" spans="2:9" ht="12.75" x14ac:dyDescent="0.2">
      <c r="B519" s="42"/>
      <c r="I519" s="42"/>
    </row>
    <row r="520" spans="2:9" ht="12.75" x14ac:dyDescent="0.2">
      <c r="B520" s="42"/>
      <c r="I520" s="42"/>
    </row>
    <row r="521" spans="2:9" ht="12.75" x14ac:dyDescent="0.2">
      <c r="B521" s="42"/>
      <c r="I521" s="42"/>
    </row>
    <row r="522" spans="2:9" ht="12.75" x14ac:dyDescent="0.2">
      <c r="B522" s="42"/>
      <c r="I522" s="42"/>
    </row>
    <row r="523" spans="2:9" ht="12.75" x14ac:dyDescent="0.2">
      <c r="B523" s="42"/>
      <c r="I523" s="42"/>
    </row>
    <row r="524" spans="2:9" ht="12.75" x14ac:dyDescent="0.2">
      <c r="B524" s="42"/>
      <c r="I524" s="42"/>
    </row>
    <row r="525" spans="2:9" ht="12.75" x14ac:dyDescent="0.2">
      <c r="B525" s="42"/>
      <c r="I525" s="42"/>
    </row>
    <row r="526" spans="2:9" ht="12.75" x14ac:dyDescent="0.2">
      <c r="B526" s="42"/>
      <c r="I526" s="42"/>
    </row>
    <row r="527" spans="2:9" ht="12.75" x14ac:dyDescent="0.2">
      <c r="B527" s="42"/>
      <c r="I527" s="42"/>
    </row>
    <row r="528" spans="2:9" ht="12.75" x14ac:dyDescent="0.2">
      <c r="B528" s="42"/>
      <c r="I528" s="42"/>
    </row>
    <row r="529" spans="2:9" ht="12.75" x14ac:dyDescent="0.2">
      <c r="B529" s="42"/>
      <c r="I529" s="42"/>
    </row>
    <row r="530" spans="2:9" ht="12.75" x14ac:dyDescent="0.2">
      <c r="B530" s="42"/>
      <c r="I530" s="42"/>
    </row>
    <row r="531" spans="2:9" ht="12.75" x14ac:dyDescent="0.2">
      <c r="B531" s="42"/>
      <c r="I531" s="42"/>
    </row>
    <row r="532" spans="2:9" ht="12.75" x14ac:dyDescent="0.2">
      <c r="B532" s="42"/>
      <c r="I532" s="42"/>
    </row>
    <row r="533" spans="2:9" ht="12.75" x14ac:dyDescent="0.2">
      <c r="B533" s="42"/>
      <c r="I533" s="42"/>
    </row>
    <row r="534" spans="2:9" ht="12.75" x14ac:dyDescent="0.2">
      <c r="B534" s="42"/>
      <c r="I534" s="42"/>
    </row>
    <row r="535" spans="2:9" ht="12.75" x14ac:dyDescent="0.2">
      <c r="B535" s="42"/>
      <c r="I535" s="42"/>
    </row>
    <row r="536" spans="2:9" ht="12.75" x14ac:dyDescent="0.2">
      <c r="B536" s="42"/>
      <c r="I536" s="42"/>
    </row>
    <row r="537" spans="2:9" ht="12.75" x14ac:dyDescent="0.2">
      <c r="B537" s="42"/>
      <c r="I537" s="42"/>
    </row>
    <row r="538" spans="2:9" ht="12.75" x14ac:dyDescent="0.2">
      <c r="B538" s="42"/>
      <c r="I538" s="42"/>
    </row>
    <row r="539" spans="2:9" ht="12.75" x14ac:dyDescent="0.2">
      <c r="B539" s="42"/>
      <c r="I539" s="42"/>
    </row>
    <row r="540" spans="2:9" ht="12.75" x14ac:dyDescent="0.2">
      <c r="B540" s="42"/>
      <c r="I540" s="42"/>
    </row>
    <row r="541" spans="2:9" ht="12.75" x14ac:dyDescent="0.2">
      <c r="B541" s="42"/>
      <c r="I541" s="42"/>
    </row>
    <row r="542" spans="2:9" ht="12.75" x14ac:dyDescent="0.2">
      <c r="B542" s="42"/>
      <c r="I542" s="42"/>
    </row>
    <row r="543" spans="2:9" ht="12.75" x14ac:dyDescent="0.2">
      <c r="B543" s="42"/>
      <c r="I543" s="42"/>
    </row>
    <row r="544" spans="2:9" ht="12.75" x14ac:dyDescent="0.2">
      <c r="B544" s="42"/>
      <c r="I544" s="42"/>
    </row>
    <row r="545" spans="2:9" ht="12.75" x14ac:dyDescent="0.2">
      <c r="B545" s="42"/>
      <c r="I545" s="42"/>
    </row>
    <row r="546" spans="2:9" ht="12.75" x14ac:dyDescent="0.2">
      <c r="B546" s="42"/>
      <c r="I546" s="42"/>
    </row>
    <row r="547" spans="2:9" ht="12.75" x14ac:dyDescent="0.2">
      <c r="B547" s="42"/>
      <c r="I547" s="42"/>
    </row>
    <row r="548" spans="2:9" ht="12.75" x14ac:dyDescent="0.2">
      <c r="B548" s="42"/>
      <c r="I548" s="42"/>
    </row>
    <row r="549" spans="2:9" ht="12.75" x14ac:dyDescent="0.2">
      <c r="B549" s="42"/>
      <c r="I549" s="42"/>
    </row>
    <row r="550" spans="2:9" ht="12.75" x14ac:dyDescent="0.2">
      <c r="B550" s="42"/>
      <c r="I550" s="42"/>
    </row>
    <row r="551" spans="2:9" ht="12.75" x14ac:dyDescent="0.2">
      <c r="B551" s="42"/>
      <c r="I551" s="42"/>
    </row>
    <row r="552" spans="2:9" ht="12.75" x14ac:dyDescent="0.2">
      <c r="B552" s="42"/>
      <c r="I552" s="42"/>
    </row>
    <row r="553" spans="2:9" ht="12.75" x14ac:dyDescent="0.2">
      <c r="B553" s="42"/>
      <c r="I553" s="42"/>
    </row>
    <row r="554" spans="2:9" ht="12.75" x14ac:dyDescent="0.2">
      <c r="B554" s="42"/>
      <c r="I554" s="42"/>
    </row>
    <row r="555" spans="2:9" ht="12.75" x14ac:dyDescent="0.2">
      <c r="B555" s="42"/>
      <c r="I555" s="42"/>
    </row>
    <row r="556" spans="2:9" ht="12.75" x14ac:dyDescent="0.2">
      <c r="B556" s="42"/>
      <c r="I556" s="42"/>
    </row>
    <row r="557" spans="2:9" ht="12.75" x14ac:dyDescent="0.2">
      <c r="B557" s="42"/>
      <c r="I557" s="42"/>
    </row>
    <row r="558" spans="2:9" ht="12.75" x14ac:dyDescent="0.2">
      <c r="B558" s="42"/>
      <c r="I558" s="42"/>
    </row>
    <row r="559" spans="2:9" ht="12.75" x14ac:dyDescent="0.2">
      <c r="B559" s="42"/>
      <c r="I559" s="42"/>
    </row>
    <row r="560" spans="2:9" ht="12.75" x14ac:dyDescent="0.2">
      <c r="B560" s="42"/>
      <c r="I560" s="42"/>
    </row>
    <row r="561" spans="2:9" ht="12.75" x14ac:dyDescent="0.2">
      <c r="B561" s="42"/>
      <c r="I561" s="42"/>
    </row>
    <row r="562" spans="2:9" ht="12.75" x14ac:dyDescent="0.2">
      <c r="B562" s="42"/>
      <c r="I562" s="42"/>
    </row>
    <row r="563" spans="2:9" ht="12.75" x14ac:dyDescent="0.2">
      <c r="B563" s="42"/>
      <c r="I563" s="42"/>
    </row>
    <row r="564" spans="2:9" ht="12.75" x14ac:dyDescent="0.2">
      <c r="B564" s="42"/>
      <c r="I564" s="42"/>
    </row>
    <row r="565" spans="2:9" ht="12.75" x14ac:dyDescent="0.2">
      <c r="B565" s="42"/>
      <c r="I565" s="42"/>
    </row>
    <row r="566" spans="2:9" ht="12.75" x14ac:dyDescent="0.2">
      <c r="B566" s="42"/>
      <c r="I566" s="42"/>
    </row>
    <row r="567" spans="2:9" ht="12.75" x14ac:dyDescent="0.2">
      <c r="B567" s="42"/>
      <c r="I567" s="42"/>
    </row>
    <row r="568" spans="2:9" ht="12.75" x14ac:dyDescent="0.2">
      <c r="B568" s="42"/>
      <c r="I568" s="42"/>
    </row>
    <row r="569" spans="2:9" ht="12.75" x14ac:dyDescent="0.2">
      <c r="B569" s="42"/>
      <c r="I569" s="42"/>
    </row>
    <row r="570" spans="2:9" ht="12.75" x14ac:dyDescent="0.2">
      <c r="B570" s="42"/>
      <c r="I570" s="42"/>
    </row>
    <row r="571" spans="2:9" ht="12.75" x14ac:dyDescent="0.2">
      <c r="B571" s="42"/>
      <c r="I571" s="42"/>
    </row>
    <row r="572" spans="2:9" ht="12.75" x14ac:dyDescent="0.2">
      <c r="B572" s="42"/>
      <c r="I572" s="42"/>
    </row>
    <row r="573" spans="2:9" ht="12.75" x14ac:dyDescent="0.2">
      <c r="B573" s="42"/>
      <c r="I573" s="42"/>
    </row>
    <row r="574" spans="2:9" ht="12.75" x14ac:dyDescent="0.2">
      <c r="B574" s="42"/>
      <c r="I574" s="42"/>
    </row>
    <row r="575" spans="2:9" ht="12.75" x14ac:dyDescent="0.2">
      <c r="B575" s="42"/>
      <c r="I575" s="42"/>
    </row>
    <row r="576" spans="2:9" ht="12.75" x14ac:dyDescent="0.2">
      <c r="B576" s="42"/>
      <c r="I576" s="42"/>
    </row>
    <row r="577" spans="2:9" ht="12.75" x14ac:dyDescent="0.2">
      <c r="B577" s="42"/>
      <c r="I577" s="42"/>
    </row>
    <row r="578" spans="2:9" ht="12.75" x14ac:dyDescent="0.2">
      <c r="B578" s="42"/>
      <c r="I578" s="42"/>
    </row>
    <row r="579" spans="2:9" ht="12.75" x14ac:dyDescent="0.2">
      <c r="B579" s="42"/>
      <c r="I579" s="42"/>
    </row>
    <row r="580" spans="2:9" ht="12.75" x14ac:dyDescent="0.2">
      <c r="B580" s="42"/>
      <c r="I580" s="42"/>
    </row>
    <row r="581" spans="2:9" ht="12.75" x14ac:dyDescent="0.2">
      <c r="B581" s="42"/>
      <c r="I581" s="42"/>
    </row>
    <row r="582" spans="2:9" ht="12.75" x14ac:dyDescent="0.2">
      <c r="B582" s="42"/>
      <c r="I582" s="42"/>
    </row>
    <row r="583" spans="2:9" ht="12.75" x14ac:dyDescent="0.2">
      <c r="B583" s="42"/>
      <c r="I583" s="42"/>
    </row>
    <row r="584" spans="2:9" ht="12.75" x14ac:dyDescent="0.2">
      <c r="B584" s="42"/>
      <c r="I584" s="42"/>
    </row>
    <row r="585" spans="2:9" ht="12.75" x14ac:dyDescent="0.2">
      <c r="B585" s="42"/>
      <c r="I585" s="42"/>
    </row>
    <row r="586" spans="2:9" ht="12.75" x14ac:dyDescent="0.2">
      <c r="B586" s="42"/>
      <c r="I586" s="42"/>
    </row>
    <row r="587" spans="2:9" ht="12.75" x14ac:dyDescent="0.2">
      <c r="B587" s="42"/>
      <c r="I587" s="42"/>
    </row>
    <row r="588" spans="2:9" ht="12.75" x14ac:dyDescent="0.2">
      <c r="B588" s="42"/>
      <c r="I588" s="42"/>
    </row>
    <row r="589" spans="2:9" ht="12.75" x14ac:dyDescent="0.2">
      <c r="B589" s="42"/>
      <c r="I589" s="42"/>
    </row>
    <row r="590" spans="2:9" ht="12.75" x14ac:dyDescent="0.2">
      <c r="B590" s="42"/>
      <c r="I590" s="42"/>
    </row>
    <row r="591" spans="2:9" ht="12.75" x14ac:dyDescent="0.2">
      <c r="B591" s="42"/>
      <c r="I591" s="42"/>
    </row>
    <row r="592" spans="2:9" ht="12.75" x14ac:dyDescent="0.2">
      <c r="B592" s="42"/>
      <c r="I592" s="42"/>
    </row>
    <row r="593" spans="2:9" ht="12.75" x14ac:dyDescent="0.2">
      <c r="B593" s="42"/>
      <c r="I593" s="42"/>
    </row>
    <row r="594" spans="2:9" ht="12.75" x14ac:dyDescent="0.2">
      <c r="B594" s="42"/>
      <c r="I594" s="42"/>
    </row>
    <row r="595" spans="2:9" ht="12.75" x14ac:dyDescent="0.2">
      <c r="B595" s="42"/>
      <c r="I595" s="42"/>
    </row>
    <row r="596" spans="2:9" ht="12.75" x14ac:dyDescent="0.2">
      <c r="B596" s="42"/>
      <c r="I596" s="42"/>
    </row>
    <row r="597" spans="2:9" ht="12.75" x14ac:dyDescent="0.2">
      <c r="B597" s="42"/>
      <c r="I597" s="42"/>
    </row>
    <row r="598" spans="2:9" ht="12.75" x14ac:dyDescent="0.2">
      <c r="B598" s="42"/>
      <c r="I598" s="42"/>
    </row>
    <row r="599" spans="2:9" ht="12.75" x14ac:dyDescent="0.2">
      <c r="B599" s="42"/>
      <c r="I599" s="42"/>
    </row>
    <row r="600" spans="2:9" ht="12.75" x14ac:dyDescent="0.2">
      <c r="B600" s="42"/>
      <c r="I600" s="42"/>
    </row>
    <row r="601" spans="2:9" ht="12.75" x14ac:dyDescent="0.2">
      <c r="B601" s="42"/>
      <c r="I601" s="42"/>
    </row>
    <row r="602" spans="2:9" ht="12.75" x14ac:dyDescent="0.2">
      <c r="B602" s="42"/>
      <c r="I602" s="42"/>
    </row>
    <row r="603" spans="2:9" ht="12.75" x14ac:dyDescent="0.2">
      <c r="B603" s="42"/>
      <c r="I603" s="42"/>
    </row>
    <row r="604" spans="2:9" ht="12.75" x14ac:dyDescent="0.2">
      <c r="B604" s="42"/>
      <c r="I604" s="42"/>
    </row>
    <row r="605" spans="2:9" ht="12.75" x14ac:dyDescent="0.2">
      <c r="B605" s="42"/>
      <c r="I605" s="42"/>
    </row>
    <row r="606" spans="2:9" ht="12.75" x14ac:dyDescent="0.2">
      <c r="B606" s="42"/>
      <c r="I606" s="42"/>
    </row>
    <row r="607" spans="2:9" ht="12.75" x14ac:dyDescent="0.2">
      <c r="B607" s="42"/>
      <c r="I607" s="42"/>
    </row>
    <row r="608" spans="2:9" ht="12.75" x14ac:dyDescent="0.2">
      <c r="B608" s="42"/>
      <c r="I608" s="42"/>
    </row>
    <row r="609" spans="2:9" ht="12.75" x14ac:dyDescent="0.2">
      <c r="B609" s="42"/>
      <c r="I609" s="42"/>
    </row>
    <row r="610" spans="2:9" ht="12.75" x14ac:dyDescent="0.2">
      <c r="B610" s="42"/>
      <c r="I610" s="42"/>
    </row>
    <row r="611" spans="2:9" ht="12.75" x14ac:dyDescent="0.2">
      <c r="B611" s="42"/>
      <c r="I611" s="42"/>
    </row>
    <row r="612" spans="2:9" ht="12.75" x14ac:dyDescent="0.2">
      <c r="B612" s="42"/>
      <c r="I612" s="42"/>
    </row>
    <row r="613" spans="2:9" ht="12.75" x14ac:dyDescent="0.2">
      <c r="B613" s="42"/>
      <c r="I613" s="42"/>
    </row>
    <row r="614" spans="2:9" ht="12.75" x14ac:dyDescent="0.2">
      <c r="B614" s="42"/>
      <c r="I614" s="42"/>
    </row>
    <row r="615" spans="2:9" ht="12.75" x14ac:dyDescent="0.2">
      <c r="B615" s="42"/>
      <c r="I615" s="42"/>
    </row>
    <row r="616" spans="2:9" ht="12.75" x14ac:dyDescent="0.2">
      <c r="B616" s="42"/>
      <c r="I616" s="42"/>
    </row>
    <row r="617" spans="2:9" ht="12.75" x14ac:dyDescent="0.2">
      <c r="B617" s="42"/>
      <c r="I617" s="42"/>
    </row>
    <row r="618" spans="2:9" ht="12.75" x14ac:dyDescent="0.2">
      <c r="B618" s="42"/>
      <c r="I618" s="42"/>
    </row>
    <row r="619" spans="2:9" ht="12.75" x14ac:dyDescent="0.2">
      <c r="B619" s="42"/>
      <c r="I619" s="42"/>
    </row>
    <row r="620" spans="2:9" ht="12.75" x14ac:dyDescent="0.2">
      <c r="B620" s="42"/>
      <c r="I620" s="42"/>
    </row>
    <row r="621" spans="2:9" ht="12.75" x14ac:dyDescent="0.2">
      <c r="B621" s="42"/>
      <c r="I621" s="42"/>
    </row>
    <row r="622" spans="2:9" ht="12.75" x14ac:dyDescent="0.2">
      <c r="B622" s="42"/>
      <c r="I622" s="42"/>
    </row>
    <row r="623" spans="2:9" ht="12.75" x14ac:dyDescent="0.2">
      <c r="B623" s="42"/>
      <c r="I623" s="42"/>
    </row>
    <row r="624" spans="2:9" ht="12.75" x14ac:dyDescent="0.2">
      <c r="B624" s="42"/>
      <c r="I624" s="42"/>
    </row>
    <row r="625" spans="2:9" ht="12.75" x14ac:dyDescent="0.2">
      <c r="B625" s="42"/>
      <c r="I625" s="42"/>
    </row>
    <row r="626" spans="2:9" ht="12.75" x14ac:dyDescent="0.2">
      <c r="B626" s="42"/>
      <c r="I626" s="42"/>
    </row>
    <row r="627" spans="2:9" ht="12.75" x14ac:dyDescent="0.2">
      <c r="B627" s="42"/>
      <c r="I627" s="42"/>
    </row>
    <row r="628" spans="2:9" ht="12.75" x14ac:dyDescent="0.2">
      <c r="B628" s="42"/>
      <c r="I628" s="42"/>
    </row>
    <row r="629" spans="2:9" ht="12.75" x14ac:dyDescent="0.2">
      <c r="B629" s="42"/>
      <c r="I629" s="42"/>
    </row>
    <row r="630" spans="2:9" ht="12.75" x14ac:dyDescent="0.2">
      <c r="B630" s="42"/>
      <c r="I630" s="42"/>
    </row>
    <row r="631" spans="2:9" ht="12.75" x14ac:dyDescent="0.2">
      <c r="B631" s="42"/>
      <c r="I631" s="42"/>
    </row>
    <row r="632" spans="2:9" ht="12.75" x14ac:dyDescent="0.2">
      <c r="B632" s="42"/>
      <c r="I632" s="42"/>
    </row>
    <row r="633" spans="2:9" ht="12.75" x14ac:dyDescent="0.2">
      <c r="B633" s="42"/>
      <c r="I633" s="42"/>
    </row>
    <row r="634" spans="2:9" ht="12.75" x14ac:dyDescent="0.2">
      <c r="B634" s="42"/>
      <c r="I634" s="42"/>
    </row>
    <row r="635" spans="2:9" ht="12.75" x14ac:dyDescent="0.2">
      <c r="B635" s="42"/>
      <c r="I635" s="42"/>
    </row>
    <row r="636" spans="2:9" ht="12.75" x14ac:dyDescent="0.2">
      <c r="B636" s="42"/>
      <c r="I636" s="42"/>
    </row>
    <row r="637" spans="2:9" ht="12.75" x14ac:dyDescent="0.2">
      <c r="B637" s="42"/>
      <c r="I637" s="42"/>
    </row>
    <row r="638" spans="2:9" ht="12.75" x14ac:dyDescent="0.2">
      <c r="B638" s="42"/>
      <c r="I638" s="42"/>
    </row>
    <row r="639" spans="2:9" ht="12.75" x14ac:dyDescent="0.2">
      <c r="B639" s="42"/>
      <c r="I639" s="42"/>
    </row>
    <row r="640" spans="2:9" ht="12.75" x14ac:dyDescent="0.2">
      <c r="B640" s="42"/>
      <c r="I640" s="42"/>
    </row>
    <row r="641" spans="2:9" ht="12.75" x14ac:dyDescent="0.2">
      <c r="B641" s="42"/>
      <c r="I641" s="42"/>
    </row>
    <row r="642" spans="2:9" ht="12.75" x14ac:dyDescent="0.2">
      <c r="B642" s="42"/>
      <c r="I642" s="42"/>
    </row>
    <row r="643" spans="2:9" ht="12.75" x14ac:dyDescent="0.2">
      <c r="B643" s="42"/>
      <c r="I643" s="42"/>
    </row>
    <row r="644" spans="2:9" ht="12.75" x14ac:dyDescent="0.2">
      <c r="B644" s="42"/>
      <c r="I644" s="42"/>
    </row>
    <row r="645" spans="2:9" ht="12.75" x14ac:dyDescent="0.2">
      <c r="B645" s="42"/>
      <c r="I645" s="42"/>
    </row>
    <row r="646" spans="2:9" ht="12.75" x14ac:dyDescent="0.2">
      <c r="B646" s="42"/>
      <c r="I646" s="42"/>
    </row>
    <row r="647" spans="2:9" ht="12.75" x14ac:dyDescent="0.2">
      <c r="B647" s="42"/>
      <c r="I647" s="42"/>
    </row>
    <row r="648" spans="2:9" ht="12.75" x14ac:dyDescent="0.2">
      <c r="B648" s="42"/>
      <c r="I648" s="42"/>
    </row>
    <row r="649" spans="2:9" ht="12.75" x14ac:dyDescent="0.2">
      <c r="B649" s="42"/>
      <c r="I649" s="42"/>
    </row>
    <row r="650" spans="2:9" ht="12.75" x14ac:dyDescent="0.2">
      <c r="B650" s="42"/>
      <c r="I650" s="42"/>
    </row>
    <row r="651" spans="2:9" ht="12.75" x14ac:dyDescent="0.2">
      <c r="B651" s="42"/>
      <c r="I651" s="42"/>
    </row>
    <row r="652" spans="2:9" ht="12.75" x14ac:dyDescent="0.2">
      <c r="B652" s="42"/>
      <c r="I652" s="42"/>
    </row>
    <row r="653" spans="2:9" ht="12.75" x14ac:dyDescent="0.2">
      <c r="B653" s="42"/>
      <c r="I653" s="42"/>
    </row>
    <row r="654" spans="2:9" ht="12.75" x14ac:dyDescent="0.2">
      <c r="B654" s="42"/>
      <c r="I654" s="42"/>
    </row>
    <row r="655" spans="2:9" ht="12.75" x14ac:dyDescent="0.2">
      <c r="B655" s="42"/>
      <c r="I655" s="42"/>
    </row>
    <row r="656" spans="2:9" ht="12.75" x14ac:dyDescent="0.2">
      <c r="B656" s="42"/>
      <c r="I656" s="42"/>
    </row>
    <row r="657" spans="2:9" ht="12.75" x14ac:dyDescent="0.2">
      <c r="B657" s="42"/>
      <c r="I657" s="42"/>
    </row>
    <row r="658" spans="2:9" ht="12.75" x14ac:dyDescent="0.2">
      <c r="B658" s="42"/>
      <c r="I658" s="42"/>
    </row>
    <row r="659" spans="2:9" ht="12.75" x14ac:dyDescent="0.2">
      <c r="B659" s="42"/>
      <c r="I659" s="42"/>
    </row>
    <row r="660" spans="2:9" ht="12.75" x14ac:dyDescent="0.2">
      <c r="B660" s="42"/>
      <c r="I660" s="42"/>
    </row>
    <row r="661" spans="2:9" ht="12.75" x14ac:dyDescent="0.2">
      <c r="B661" s="42"/>
      <c r="I661" s="42"/>
    </row>
    <row r="662" spans="2:9" ht="12.75" x14ac:dyDescent="0.2">
      <c r="B662" s="42"/>
      <c r="I662" s="42"/>
    </row>
    <row r="663" spans="2:9" ht="12.75" x14ac:dyDescent="0.2">
      <c r="B663" s="42"/>
      <c r="I663" s="42"/>
    </row>
    <row r="664" spans="2:9" ht="12.75" x14ac:dyDescent="0.2">
      <c r="B664" s="42"/>
      <c r="I664" s="42"/>
    </row>
    <row r="665" spans="2:9" ht="12.75" x14ac:dyDescent="0.2">
      <c r="B665" s="42"/>
      <c r="I665" s="42"/>
    </row>
    <row r="666" spans="2:9" ht="12.75" x14ac:dyDescent="0.2">
      <c r="B666" s="42"/>
      <c r="I666" s="42"/>
    </row>
    <row r="667" spans="2:9" ht="12.75" x14ac:dyDescent="0.2">
      <c r="B667" s="42"/>
      <c r="I667" s="42"/>
    </row>
    <row r="668" spans="2:9" ht="12.75" x14ac:dyDescent="0.2">
      <c r="B668" s="42"/>
      <c r="I668" s="42"/>
    </row>
    <row r="669" spans="2:9" ht="12.75" x14ac:dyDescent="0.2">
      <c r="B669" s="42"/>
      <c r="I669" s="42"/>
    </row>
    <row r="670" spans="2:9" ht="12.75" x14ac:dyDescent="0.2">
      <c r="B670" s="42"/>
      <c r="I670" s="42"/>
    </row>
    <row r="671" spans="2:9" ht="12.75" x14ac:dyDescent="0.2">
      <c r="B671" s="42"/>
      <c r="I671" s="42"/>
    </row>
    <row r="672" spans="2:9" ht="12.75" x14ac:dyDescent="0.2">
      <c r="B672" s="42"/>
      <c r="I672" s="42"/>
    </row>
    <row r="673" spans="2:9" ht="12.75" x14ac:dyDescent="0.2">
      <c r="B673" s="42"/>
      <c r="I673" s="42"/>
    </row>
    <row r="674" spans="2:9" ht="12.75" x14ac:dyDescent="0.2">
      <c r="B674" s="42"/>
      <c r="I674" s="42"/>
    </row>
    <row r="675" spans="2:9" ht="12.75" x14ac:dyDescent="0.2">
      <c r="B675" s="42"/>
      <c r="I675" s="42"/>
    </row>
    <row r="676" spans="2:9" ht="12.75" x14ac:dyDescent="0.2">
      <c r="B676" s="42"/>
      <c r="I676" s="42"/>
    </row>
    <row r="677" spans="2:9" ht="12.75" x14ac:dyDescent="0.2">
      <c r="B677" s="42"/>
      <c r="I677" s="42"/>
    </row>
    <row r="678" spans="2:9" ht="12.75" x14ac:dyDescent="0.2">
      <c r="B678" s="42"/>
      <c r="I678" s="42"/>
    </row>
    <row r="679" spans="2:9" ht="12.75" x14ac:dyDescent="0.2">
      <c r="B679" s="42"/>
      <c r="I679" s="42"/>
    </row>
    <row r="680" spans="2:9" ht="12.75" x14ac:dyDescent="0.2">
      <c r="B680" s="42"/>
      <c r="I680" s="42"/>
    </row>
    <row r="681" spans="2:9" ht="12.75" x14ac:dyDescent="0.2">
      <c r="B681" s="42"/>
      <c r="I681" s="42"/>
    </row>
    <row r="682" spans="2:9" ht="12.75" x14ac:dyDescent="0.2">
      <c r="B682" s="42"/>
      <c r="I682" s="42"/>
    </row>
    <row r="683" spans="2:9" ht="12.75" x14ac:dyDescent="0.2">
      <c r="B683" s="42"/>
      <c r="I683" s="42"/>
    </row>
    <row r="684" spans="2:9" ht="12.75" x14ac:dyDescent="0.2">
      <c r="B684" s="42"/>
      <c r="I684" s="42"/>
    </row>
    <row r="685" spans="2:9" ht="12.75" x14ac:dyDescent="0.2">
      <c r="B685" s="42"/>
      <c r="I685" s="42"/>
    </row>
    <row r="686" spans="2:9" ht="12.75" x14ac:dyDescent="0.2">
      <c r="B686" s="42"/>
      <c r="I686" s="42"/>
    </row>
    <row r="687" spans="2:9" ht="12.75" x14ac:dyDescent="0.2">
      <c r="B687" s="42"/>
      <c r="I687" s="42"/>
    </row>
    <row r="688" spans="2:9" ht="12.75" x14ac:dyDescent="0.2">
      <c r="B688" s="42"/>
      <c r="I688" s="42"/>
    </row>
    <row r="689" spans="2:9" ht="12.75" x14ac:dyDescent="0.2">
      <c r="B689" s="42"/>
      <c r="I689" s="42"/>
    </row>
    <row r="690" spans="2:9" ht="12.75" x14ac:dyDescent="0.2">
      <c r="B690" s="42"/>
      <c r="I690" s="42"/>
    </row>
    <row r="691" spans="2:9" ht="12.75" x14ac:dyDescent="0.2">
      <c r="B691" s="42"/>
      <c r="I691" s="42"/>
    </row>
    <row r="692" spans="2:9" ht="12.75" x14ac:dyDescent="0.2">
      <c r="B692" s="42"/>
      <c r="I692" s="42"/>
    </row>
    <row r="693" spans="2:9" ht="12.75" x14ac:dyDescent="0.2">
      <c r="B693" s="42"/>
      <c r="I693" s="42"/>
    </row>
    <row r="694" spans="2:9" ht="12.75" x14ac:dyDescent="0.2">
      <c r="B694" s="42"/>
      <c r="I694" s="42"/>
    </row>
    <row r="695" spans="2:9" ht="12.75" x14ac:dyDescent="0.2">
      <c r="B695" s="42"/>
      <c r="I695" s="42"/>
    </row>
    <row r="696" spans="2:9" ht="12.75" x14ac:dyDescent="0.2">
      <c r="B696" s="42"/>
      <c r="I696" s="42"/>
    </row>
    <row r="697" spans="2:9" ht="12.75" x14ac:dyDescent="0.2">
      <c r="B697" s="42"/>
      <c r="I697" s="42"/>
    </row>
    <row r="698" spans="2:9" ht="12.75" x14ac:dyDescent="0.2">
      <c r="B698" s="42"/>
      <c r="I698" s="42"/>
    </row>
    <row r="699" spans="2:9" ht="12.75" x14ac:dyDescent="0.2">
      <c r="B699" s="42"/>
      <c r="I699" s="42"/>
    </row>
    <row r="700" spans="2:9" ht="12.75" x14ac:dyDescent="0.2">
      <c r="B700" s="42"/>
      <c r="I700" s="42"/>
    </row>
    <row r="701" spans="2:9" ht="12.75" x14ac:dyDescent="0.2">
      <c r="B701" s="42"/>
      <c r="I701" s="42"/>
    </row>
    <row r="702" spans="2:9" ht="12.75" x14ac:dyDescent="0.2">
      <c r="B702" s="42"/>
      <c r="I702" s="42"/>
    </row>
    <row r="703" spans="2:9" ht="12.75" x14ac:dyDescent="0.2">
      <c r="B703" s="42"/>
      <c r="I703" s="42"/>
    </row>
    <row r="704" spans="2:9" ht="12.75" x14ac:dyDescent="0.2">
      <c r="B704" s="42"/>
      <c r="I704" s="42"/>
    </row>
    <row r="705" spans="2:9" ht="12.75" x14ac:dyDescent="0.2">
      <c r="B705" s="42"/>
      <c r="I705" s="42"/>
    </row>
    <row r="706" spans="2:9" ht="12.75" x14ac:dyDescent="0.2">
      <c r="B706" s="42"/>
      <c r="I706" s="42"/>
    </row>
    <row r="707" spans="2:9" ht="12.75" x14ac:dyDescent="0.2">
      <c r="B707" s="42"/>
      <c r="I707" s="42"/>
    </row>
    <row r="708" spans="2:9" ht="12.75" x14ac:dyDescent="0.2">
      <c r="B708" s="42"/>
      <c r="I708" s="42"/>
    </row>
    <row r="709" spans="2:9" ht="12.75" x14ac:dyDescent="0.2">
      <c r="B709" s="42"/>
      <c r="I709" s="42"/>
    </row>
    <row r="710" spans="2:9" ht="12.75" x14ac:dyDescent="0.2">
      <c r="B710" s="42"/>
      <c r="I710" s="42"/>
    </row>
    <row r="711" spans="2:9" ht="12.75" x14ac:dyDescent="0.2">
      <c r="B711" s="42"/>
      <c r="I711" s="42"/>
    </row>
    <row r="712" spans="2:9" ht="12.75" x14ac:dyDescent="0.2">
      <c r="B712" s="42"/>
      <c r="I712" s="42"/>
    </row>
    <row r="713" spans="2:9" ht="12.75" x14ac:dyDescent="0.2">
      <c r="B713" s="42"/>
      <c r="I713" s="42"/>
    </row>
    <row r="714" spans="2:9" ht="12.75" x14ac:dyDescent="0.2">
      <c r="B714" s="42"/>
      <c r="I714" s="42"/>
    </row>
    <row r="715" spans="2:9" ht="12.75" x14ac:dyDescent="0.2">
      <c r="B715" s="42"/>
      <c r="I715" s="42"/>
    </row>
    <row r="716" spans="2:9" ht="12.75" x14ac:dyDescent="0.2">
      <c r="B716" s="42"/>
      <c r="I716" s="42"/>
    </row>
    <row r="717" spans="2:9" ht="12.75" x14ac:dyDescent="0.2">
      <c r="B717" s="42"/>
      <c r="I717" s="42"/>
    </row>
    <row r="718" spans="2:9" ht="12.75" x14ac:dyDescent="0.2">
      <c r="B718" s="42"/>
      <c r="I718" s="42"/>
    </row>
    <row r="719" spans="2:9" ht="12.75" x14ac:dyDescent="0.2">
      <c r="B719" s="42"/>
      <c r="I719" s="42"/>
    </row>
    <row r="720" spans="2:9" ht="12.75" x14ac:dyDescent="0.2">
      <c r="B720" s="42"/>
      <c r="I720" s="42"/>
    </row>
    <row r="721" spans="2:9" ht="12.75" x14ac:dyDescent="0.2">
      <c r="B721" s="42"/>
      <c r="I721" s="42"/>
    </row>
    <row r="722" spans="2:9" ht="12.75" x14ac:dyDescent="0.2">
      <c r="B722" s="42"/>
      <c r="I722" s="42"/>
    </row>
    <row r="723" spans="2:9" ht="12.75" x14ac:dyDescent="0.2">
      <c r="B723" s="42"/>
      <c r="I723" s="42"/>
    </row>
    <row r="724" spans="2:9" ht="12.75" x14ac:dyDescent="0.2">
      <c r="B724" s="42"/>
      <c r="I724" s="42"/>
    </row>
    <row r="725" spans="2:9" ht="12.75" x14ac:dyDescent="0.2">
      <c r="B725" s="42"/>
      <c r="I725" s="42"/>
    </row>
    <row r="726" spans="2:9" ht="12.75" x14ac:dyDescent="0.2">
      <c r="B726" s="42"/>
      <c r="I726" s="42"/>
    </row>
    <row r="727" spans="2:9" ht="12.75" x14ac:dyDescent="0.2">
      <c r="B727" s="42"/>
      <c r="I727" s="42"/>
    </row>
    <row r="728" spans="2:9" ht="12.75" x14ac:dyDescent="0.2">
      <c r="B728" s="42"/>
      <c r="I728" s="42"/>
    </row>
    <row r="729" spans="2:9" ht="12.75" x14ac:dyDescent="0.2">
      <c r="B729" s="42"/>
      <c r="I729" s="42"/>
    </row>
    <row r="730" spans="2:9" ht="12.75" x14ac:dyDescent="0.2">
      <c r="B730" s="42"/>
      <c r="I730" s="42"/>
    </row>
    <row r="731" spans="2:9" ht="12.75" x14ac:dyDescent="0.2">
      <c r="B731" s="42"/>
      <c r="I731" s="42"/>
    </row>
    <row r="732" spans="2:9" ht="12.75" x14ac:dyDescent="0.2">
      <c r="B732" s="42"/>
      <c r="I732" s="42"/>
    </row>
    <row r="733" spans="2:9" ht="12.75" x14ac:dyDescent="0.2">
      <c r="B733" s="42"/>
      <c r="I733" s="42"/>
    </row>
    <row r="734" spans="2:9" ht="12.75" x14ac:dyDescent="0.2">
      <c r="B734" s="42"/>
      <c r="I734" s="42"/>
    </row>
    <row r="735" spans="2:9" ht="12.75" x14ac:dyDescent="0.2">
      <c r="B735" s="42"/>
      <c r="I735" s="42"/>
    </row>
    <row r="736" spans="2:9" ht="12.75" x14ac:dyDescent="0.2">
      <c r="B736" s="42"/>
      <c r="I736" s="42"/>
    </row>
    <row r="737" spans="2:9" ht="12.75" x14ac:dyDescent="0.2">
      <c r="B737" s="42"/>
      <c r="I737" s="42"/>
    </row>
    <row r="738" spans="2:9" ht="12.75" x14ac:dyDescent="0.2">
      <c r="B738" s="42"/>
      <c r="I738" s="42"/>
    </row>
    <row r="739" spans="2:9" ht="12.75" x14ac:dyDescent="0.2">
      <c r="B739" s="42"/>
      <c r="I739" s="42"/>
    </row>
    <row r="740" spans="2:9" ht="12.75" x14ac:dyDescent="0.2">
      <c r="B740" s="42"/>
      <c r="I740" s="42"/>
    </row>
    <row r="741" spans="2:9" ht="12.75" x14ac:dyDescent="0.2">
      <c r="B741" s="42"/>
      <c r="I741" s="42"/>
    </row>
    <row r="742" spans="2:9" ht="12.75" x14ac:dyDescent="0.2">
      <c r="B742" s="42"/>
      <c r="I742" s="42"/>
    </row>
    <row r="743" spans="2:9" ht="12.75" x14ac:dyDescent="0.2">
      <c r="B743" s="42"/>
      <c r="I743" s="42"/>
    </row>
    <row r="744" spans="2:9" ht="12.75" x14ac:dyDescent="0.2">
      <c r="B744" s="42"/>
      <c r="I744" s="42"/>
    </row>
    <row r="745" spans="2:9" ht="12.75" x14ac:dyDescent="0.2">
      <c r="B745" s="42"/>
      <c r="I745" s="42"/>
    </row>
    <row r="746" spans="2:9" ht="12.75" x14ac:dyDescent="0.2">
      <c r="B746" s="42"/>
      <c r="I746" s="42"/>
    </row>
    <row r="747" spans="2:9" ht="12.75" x14ac:dyDescent="0.2">
      <c r="B747" s="42"/>
      <c r="I747" s="42"/>
    </row>
    <row r="748" spans="2:9" ht="12.75" x14ac:dyDescent="0.2">
      <c r="B748" s="42"/>
      <c r="I748" s="42"/>
    </row>
    <row r="749" spans="2:9" ht="12.75" x14ac:dyDescent="0.2">
      <c r="B749" s="42"/>
      <c r="I749" s="42"/>
    </row>
    <row r="750" spans="2:9" ht="12.75" x14ac:dyDescent="0.2">
      <c r="B750" s="42"/>
      <c r="I750" s="42"/>
    </row>
    <row r="751" spans="2:9" ht="12.75" x14ac:dyDescent="0.2">
      <c r="B751" s="42"/>
      <c r="I751" s="42"/>
    </row>
    <row r="752" spans="2:9" ht="12.75" x14ac:dyDescent="0.2">
      <c r="B752" s="42"/>
      <c r="I752" s="42"/>
    </row>
    <row r="753" spans="2:9" ht="12.75" x14ac:dyDescent="0.2">
      <c r="B753" s="42"/>
      <c r="I753" s="42"/>
    </row>
    <row r="754" spans="2:9" ht="12.75" x14ac:dyDescent="0.2">
      <c r="B754" s="42"/>
      <c r="I754" s="42"/>
    </row>
    <row r="755" spans="2:9" ht="12.75" x14ac:dyDescent="0.2">
      <c r="B755" s="42"/>
      <c r="I755" s="42"/>
    </row>
    <row r="756" spans="2:9" ht="12.75" x14ac:dyDescent="0.2">
      <c r="B756" s="42"/>
      <c r="I756" s="42"/>
    </row>
    <row r="757" spans="2:9" ht="12.75" x14ac:dyDescent="0.2">
      <c r="B757" s="42"/>
      <c r="I757" s="42"/>
    </row>
    <row r="758" spans="2:9" ht="12.75" x14ac:dyDescent="0.2">
      <c r="B758" s="42"/>
      <c r="I758" s="42"/>
    </row>
    <row r="759" spans="2:9" ht="12.75" x14ac:dyDescent="0.2">
      <c r="B759" s="42"/>
      <c r="I759" s="42"/>
    </row>
    <row r="760" spans="2:9" ht="12.75" x14ac:dyDescent="0.2">
      <c r="B760" s="42"/>
      <c r="I760" s="42"/>
    </row>
    <row r="761" spans="2:9" ht="12.75" x14ac:dyDescent="0.2">
      <c r="B761" s="42"/>
      <c r="I761" s="42"/>
    </row>
    <row r="762" spans="2:9" ht="12.75" x14ac:dyDescent="0.2">
      <c r="B762" s="42"/>
      <c r="I762" s="42"/>
    </row>
    <row r="763" spans="2:9" ht="12.75" x14ac:dyDescent="0.2">
      <c r="B763" s="42"/>
      <c r="I763" s="42"/>
    </row>
    <row r="764" spans="2:9" ht="12.75" x14ac:dyDescent="0.2">
      <c r="B764" s="42"/>
      <c r="I764" s="42"/>
    </row>
    <row r="765" spans="2:9" ht="12.75" x14ac:dyDescent="0.2">
      <c r="B765" s="42"/>
      <c r="I765" s="42"/>
    </row>
    <row r="766" spans="2:9" ht="12.75" x14ac:dyDescent="0.2">
      <c r="B766" s="42"/>
      <c r="I766" s="42"/>
    </row>
    <row r="767" spans="2:9" ht="12.75" x14ac:dyDescent="0.2">
      <c r="B767" s="42"/>
      <c r="I767" s="42"/>
    </row>
    <row r="768" spans="2:9" ht="12.75" x14ac:dyDescent="0.2">
      <c r="B768" s="42"/>
      <c r="I768" s="42"/>
    </row>
    <row r="769" spans="2:9" ht="12.75" x14ac:dyDescent="0.2">
      <c r="B769" s="42"/>
      <c r="I769" s="42"/>
    </row>
    <row r="770" spans="2:9" ht="12.75" x14ac:dyDescent="0.2">
      <c r="B770" s="42"/>
      <c r="I770" s="42"/>
    </row>
    <row r="771" spans="2:9" ht="12.75" x14ac:dyDescent="0.2">
      <c r="B771" s="42"/>
      <c r="I771" s="42"/>
    </row>
    <row r="772" spans="2:9" ht="12.75" x14ac:dyDescent="0.2">
      <c r="B772" s="42"/>
      <c r="I772" s="42"/>
    </row>
    <row r="773" spans="2:9" ht="12.75" x14ac:dyDescent="0.2">
      <c r="B773" s="42"/>
      <c r="I773" s="42"/>
    </row>
    <row r="774" spans="2:9" ht="12.75" x14ac:dyDescent="0.2">
      <c r="B774" s="42"/>
      <c r="I774" s="42"/>
    </row>
    <row r="775" spans="2:9" ht="12.75" x14ac:dyDescent="0.2">
      <c r="B775" s="42"/>
      <c r="I775" s="42"/>
    </row>
    <row r="776" spans="2:9" ht="12.75" x14ac:dyDescent="0.2">
      <c r="B776" s="42"/>
      <c r="I776" s="42"/>
    </row>
    <row r="777" spans="2:9" ht="12.75" x14ac:dyDescent="0.2">
      <c r="B777" s="42"/>
      <c r="I777" s="42"/>
    </row>
    <row r="778" spans="2:9" ht="12.75" x14ac:dyDescent="0.2">
      <c r="B778" s="42"/>
      <c r="I778" s="42"/>
    </row>
    <row r="779" spans="2:9" ht="12.75" x14ac:dyDescent="0.2">
      <c r="B779" s="42"/>
      <c r="I779" s="42"/>
    </row>
    <row r="780" spans="2:9" ht="12.75" x14ac:dyDescent="0.2">
      <c r="B780" s="42"/>
      <c r="I780" s="42"/>
    </row>
    <row r="781" spans="2:9" ht="12.75" x14ac:dyDescent="0.2">
      <c r="B781" s="42"/>
      <c r="I781" s="42"/>
    </row>
    <row r="782" spans="2:9" ht="12.75" x14ac:dyDescent="0.2">
      <c r="B782" s="42"/>
      <c r="I782" s="42"/>
    </row>
    <row r="783" spans="2:9" ht="12.75" x14ac:dyDescent="0.2">
      <c r="B783" s="42"/>
      <c r="I783" s="42"/>
    </row>
    <row r="784" spans="2:9" ht="12.75" x14ac:dyDescent="0.2">
      <c r="B784" s="42"/>
      <c r="I784" s="42"/>
    </row>
    <row r="785" spans="2:9" ht="12.75" x14ac:dyDescent="0.2">
      <c r="B785" s="42"/>
      <c r="I785" s="42"/>
    </row>
    <row r="786" spans="2:9" ht="12.75" x14ac:dyDescent="0.2">
      <c r="B786" s="42"/>
      <c r="I786" s="42"/>
    </row>
    <row r="787" spans="2:9" ht="12.75" x14ac:dyDescent="0.2">
      <c r="B787" s="42"/>
      <c r="I787" s="42"/>
    </row>
    <row r="788" spans="2:9" ht="12.75" x14ac:dyDescent="0.2">
      <c r="B788" s="42"/>
      <c r="I788" s="42"/>
    </row>
    <row r="789" spans="2:9" ht="12.75" x14ac:dyDescent="0.2">
      <c r="B789" s="42"/>
      <c r="I789" s="42"/>
    </row>
    <row r="790" spans="2:9" ht="12.75" x14ac:dyDescent="0.2">
      <c r="B790" s="42"/>
      <c r="I790" s="42"/>
    </row>
    <row r="791" spans="2:9" ht="12.75" x14ac:dyDescent="0.2">
      <c r="B791" s="42"/>
      <c r="I791" s="42"/>
    </row>
    <row r="792" spans="2:9" ht="12.75" x14ac:dyDescent="0.2">
      <c r="B792" s="42"/>
      <c r="I792" s="42"/>
    </row>
    <row r="793" spans="2:9" ht="12.75" x14ac:dyDescent="0.2">
      <c r="B793" s="42"/>
      <c r="I793" s="42"/>
    </row>
    <row r="794" spans="2:9" ht="12.75" x14ac:dyDescent="0.2">
      <c r="B794" s="42"/>
      <c r="I794" s="42"/>
    </row>
    <row r="795" spans="2:9" ht="12.75" x14ac:dyDescent="0.2">
      <c r="B795" s="42"/>
      <c r="I795" s="42"/>
    </row>
    <row r="796" spans="2:9" ht="12.75" x14ac:dyDescent="0.2">
      <c r="B796" s="42"/>
      <c r="I796" s="42"/>
    </row>
    <row r="797" spans="2:9" ht="12.75" x14ac:dyDescent="0.2">
      <c r="B797" s="42"/>
      <c r="I797" s="42"/>
    </row>
    <row r="798" spans="2:9" ht="12.75" x14ac:dyDescent="0.2">
      <c r="B798" s="42"/>
      <c r="I798" s="42"/>
    </row>
    <row r="799" spans="2:9" ht="12.75" x14ac:dyDescent="0.2">
      <c r="B799" s="42"/>
      <c r="I799" s="42"/>
    </row>
    <row r="800" spans="2:9" ht="12.75" x14ac:dyDescent="0.2">
      <c r="B800" s="42"/>
      <c r="I800" s="42"/>
    </row>
    <row r="801" spans="2:9" ht="12.75" x14ac:dyDescent="0.2">
      <c r="B801" s="42"/>
      <c r="I801" s="42"/>
    </row>
    <row r="802" spans="2:9" ht="12.75" x14ac:dyDescent="0.2">
      <c r="B802" s="42"/>
      <c r="I802" s="42"/>
    </row>
    <row r="803" spans="2:9" ht="12.75" x14ac:dyDescent="0.2">
      <c r="B803" s="42"/>
      <c r="I803" s="42"/>
    </row>
    <row r="804" spans="2:9" ht="12.75" x14ac:dyDescent="0.2">
      <c r="B804" s="42"/>
      <c r="I804" s="42"/>
    </row>
    <row r="805" spans="2:9" ht="12.75" x14ac:dyDescent="0.2">
      <c r="B805" s="42"/>
      <c r="I805" s="42"/>
    </row>
    <row r="806" spans="2:9" ht="12.75" x14ac:dyDescent="0.2">
      <c r="B806" s="42"/>
      <c r="I806" s="42"/>
    </row>
    <row r="807" spans="2:9" ht="12.75" x14ac:dyDescent="0.2">
      <c r="B807" s="42"/>
      <c r="I807" s="42"/>
    </row>
    <row r="808" spans="2:9" ht="12.75" x14ac:dyDescent="0.2">
      <c r="B808" s="42"/>
      <c r="I808" s="42"/>
    </row>
    <row r="809" spans="2:9" ht="12.75" x14ac:dyDescent="0.2">
      <c r="B809" s="42"/>
      <c r="I809" s="42"/>
    </row>
    <row r="810" spans="2:9" ht="12.75" x14ac:dyDescent="0.2">
      <c r="B810" s="42"/>
      <c r="I810" s="42"/>
    </row>
    <row r="811" spans="2:9" ht="12.75" x14ac:dyDescent="0.2">
      <c r="B811" s="42"/>
      <c r="I811" s="42"/>
    </row>
    <row r="812" spans="2:9" ht="12.75" x14ac:dyDescent="0.2">
      <c r="B812" s="42"/>
      <c r="I812" s="42"/>
    </row>
    <row r="813" spans="2:9" ht="12.75" x14ac:dyDescent="0.2">
      <c r="B813" s="42"/>
      <c r="I813" s="42"/>
    </row>
    <row r="814" spans="2:9" ht="12.75" x14ac:dyDescent="0.2">
      <c r="B814" s="42"/>
      <c r="I814" s="42"/>
    </row>
    <row r="815" spans="2:9" ht="12.75" x14ac:dyDescent="0.2">
      <c r="B815" s="42"/>
      <c r="I815" s="42"/>
    </row>
    <row r="816" spans="2:9" ht="12.75" x14ac:dyDescent="0.2">
      <c r="B816" s="42"/>
      <c r="I816" s="42"/>
    </row>
    <row r="817" spans="2:9" ht="12.75" x14ac:dyDescent="0.2">
      <c r="B817" s="42"/>
      <c r="I817" s="42"/>
    </row>
    <row r="818" spans="2:9" ht="12.75" x14ac:dyDescent="0.2">
      <c r="B818" s="42"/>
      <c r="I818" s="42"/>
    </row>
    <row r="819" spans="2:9" ht="12.75" x14ac:dyDescent="0.2">
      <c r="B819" s="42"/>
      <c r="I819" s="42"/>
    </row>
    <row r="820" spans="2:9" ht="12.75" x14ac:dyDescent="0.2">
      <c r="B820" s="42"/>
      <c r="I820" s="42"/>
    </row>
    <row r="821" spans="2:9" ht="12.75" x14ac:dyDescent="0.2">
      <c r="B821" s="42"/>
      <c r="I821" s="42"/>
    </row>
    <row r="822" spans="2:9" ht="12.75" x14ac:dyDescent="0.2">
      <c r="B822" s="42"/>
      <c r="I822" s="42"/>
    </row>
    <row r="823" spans="2:9" ht="12.75" x14ac:dyDescent="0.2">
      <c r="B823" s="42"/>
      <c r="I823" s="42"/>
    </row>
    <row r="824" spans="2:9" ht="12.75" x14ac:dyDescent="0.2">
      <c r="B824" s="42"/>
      <c r="I824" s="42"/>
    </row>
    <row r="825" spans="2:9" ht="12.75" x14ac:dyDescent="0.2">
      <c r="B825" s="42"/>
      <c r="I825" s="42"/>
    </row>
    <row r="826" spans="2:9" ht="12.75" x14ac:dyDescent="0.2">
      <c r="B826" s="42"/>
      <c r="I826" s="42"/>
    </row>
    <row r="827" spans="2:9" ht="12.75" x14ac:dyDescent="0.2">
      <c r="B827" s="42"/>
      <c r="I827" s="42"/>
    </row>
    <row r="828" spans="2:9" ht="12.75" x14ac:dyDescent="0.2">
      <c r="B828" s="42"/>
      <c r="I828" s="42"/>
    </row>
    <row r="829" spans="2:9" ht="12.75" x14ac:dyDescent="0.2">
      <c r="B829" s="42"/>
      <c r="I829" s="42"/>
    </row>
    <row r="830" spans="2:9" ht="12.75" x14ac:dyDescent="0.2">
      <c r="B830" s="42"/>
      <c r="I830" s="42"/>
    </row>
    <row r="831" spans="2:9" ht="12.75" x14ac:dyDescent="0.2">
      <c r="B831" s="42"/>
      <c r="I831" s="42"/>
    </row>
    <row r="832" spans="2:9" ht="12.75" x14ac:dyDescent="0.2">
      <c r="B832" s="42"/>
      <c r="I832" s="42"/>
    </row>
    <row r="833" spans="2:9" ht="12.75" x14ac:dyDescent="0.2">
      <c r="B833" s="42"/>
      <c r="I833" s="42"/>
    </row>
    <row r="834" spans="2:9" ht="12.75" x14ac:dyDescent="0.2">
      <c r="B834" s="42"/>
      <c r="I834" s="42"/>
    </row>
    <row r="835" spans="2:9" ht="12.75" x14ac:dyDescent="0.2">
      <c r="B835" s="42"/>
      <c r="I835" s="42"/>
    </row>
    <row r="836" spans="2:9" ht="12.75" x14ac:dyDescent="0.2">
      <c r="B836" s="42"/>
      <c r="I836" s="42"/>
    </row>
    <row r="837" spans="2:9" ht="12.75" x14ac:dyDescent="0.2">
      <c r="B837" s="42"/>
      <c r="I837" s="42"/>
    </row>
    <row r="838" spans="2:9" ht="12.75" x14ac:dyDescent="0.2">
      <c r="B838" s="42"/>
      <c r="I838" s="42"/>
    </row>
    <row r="839" spans="2:9" ht="12.75" x14ac:dyDescent="0.2">
      <c r="B839" s="42"/>
      <c r="I839" s="42"/>
    </row>
    <row r="840" spans="2:9" ht="12.75" x14ac:dyDescent="0.2">
      <c r="B840" s="42"/>
      <c r="I840" s="42"/>
    </row>
    <row r="841" spans="2:9" ht="12.75" x14ac:dyDescent="0.2">
      <c r="B841" s="42"/>
      <c r="I841" s="42"/>
    </row>
    <row r="842" spans="2:9" ht="12.75" x14ac:dyDescent="0.2">
      <c r="B842" s="42"/>
      <c r="I842" s="42"/>
    </row>
    <row r="843" spans="2:9" ht="12.75" x14ac:dyDescent="0.2">
      <c r="B843" s="42"/>
      <c r="I843" s="42"/>
    </row>
    <row r="844" spans="2:9" ht="12.75" x14ac:dyDescent="0.2">
      <c r="B844" s="42"/>
      <c r="I844" s="42"/>
    </row>
    <row r="845" spans="2:9" ht="12.75" x14ac:dyDescent="0.2">
      <c r="B845" s="42"/>
      <c r="I845" s="42"/>
    </row>
    <row r="846" spans="2:9" ht="12.75" x14ac:dyDescent="0.2">
      <c r="B846" s="42"/>
      <c r="I846" s="42"/>
    </row>
    <row r="847" spans="2:9" ht="12.75" x14ac:dyDescent="0.2">
      <c r="B847" s="42"/>
      <c r="I847" s="42"/>
    </row>
    <row r="848" spans="2:9" ht="12.75" x14ac:dyDescent="0.2">
      <c r="B848" s="42"/>
      <c r="I848" s="42"/>
    </row>
    <row r="849" spans="2:9" ht="12.75" x14ac:dyDescent="0.2">
      <c r="B849" s="42"/>
      <c r="I849" s="42"/>
    </row>
    <row r="850" spans="2:9" ht="12.75" x14ac:dyDescent="0.2">
      <c r="B850" s="42"/>
      <c r="I850" s="42"/>
    </row>
    <row r="851" spans="2:9" ht="12.75" x14ac:dyDescent="0.2">
      <c r="B851" s="42"/>
      <c r="I851" s="42"/>
    </row>
    <row r="852" spans="2:9" ht="12.75" x14ac:dyDescent="0.2">
      <c r="B852" s="42"/>
      <c r="I852" s="42"/>
    </row>
    <row r="853" spans="2:9" ht="12.75" x14ac:dyDescent="0.2">
      <c r="B853" s="42"/>
      <c r="I853" s="42"/>
    </row>
    <row r="854" spans="2:9" ht="12.75" x14ac:dyDescent="0.2">
      <c r="B854" s="42"/>
      <c r="I854" s="42"/>
    </row>
    <row r="855" spans="2:9" ht="12.75" x14ac:dyDescent="0.2">
      <c r="B855" s="42"/>
      <c r="I855" s="42"/>
    </row>
    <row r="856" spans="2:9" ht="12.75" x14ac:dyDescent="0.2">
      <c r="B856" s="42"/>
      <c r="I856" s="42"/>
    </row>
    <row r="857" spans="2:9" ht="12.75" x14ac:dyDescent="0.2">
      <c r="B857" s="42"/>
      <c r="I857" s="42"/>
    </row>
    <row r="858" spans="2:9" ht="12.75" x14ac:dyDescent="0.2">
      <c r="B858" s="42"/>
      <c r="I858" s="42"/>
    </row>
    <row r="859" spans="2:9" ht="12.75" x14ac:dyDescent="0.2">
      <c r="B859" s="42"/>
      <c r="I859" s="42"/>
    </row>
    <row r="860" spans="2:9" ht="12.75" x14ac:dyDescent="0.2">
      <c r="B860" s="42"/>
      <c r="I860" s="42"/>
    </row>
    <row r="861" spans="2:9" ht="12.75" x14ac:dyDescent="0.2">
      <c r="B861" s="42"/>
      <c r="I861" s="42"/>
    </row>
    <row r="862" spans="2:9" ht="12.75" x14ac:dyDescent="0.2">
      <c r="B862" s="42"/>
      <c r="I862" s="42"/>
    </row>
    <row r="863" spans="2:9" ht="12.75" x14ac:dyDescent="0.2">
      <c r="B863" s="42"/>
      <c r="I863" s="42"/>
    </row>
    <row r="864" spans="2:9" ht="12.75" x14ac:dyDescent="0.2">
      <c r="B864" s="42"/>
      <c r="I864" s="42"/>
    </row>
    <row r="865" spans="2:9" ht="12.75" x14ac:dyDescent="0.2">
      <c r="B865" s="42"/>
      <c r="I865" s="42"/>
    </row>
    <row r="866" spans="2:9" ht="12.75" x14ac:dyDescent="0.2">
      <c r="B866" s="42"/>
      <c r="I866" s="42"/>
    </row>
    <row r="867" spans="2:9" ht="12.75" x14ac:dyDescent="0.2">
      <c r="B867" s="42"/>
      <c r="I867" s="42"/>
    </row>
    <row r="868" spans="2:9" ht="12.75" x14ac:dyDescent="0.2">
      <c r="B868" s="42"/>
      <c r="I868" s="42"/>
    </row>
    <row r="869" spans="2:9" ht="12.75" x14ac:dyDescent="0.2">
      <c r="B869" s="42"/>
      <c r="I869" s="42"/>
    </row>
    <row r="870" spans="2:9" ht="12.75" x14ac:dyDescent="0.2">
      <c r="B870" s="42"/>
      <c r="I870" s="42"/>
    </row>
    <row r="871" spans="2:9" ht="12.75" x14ac:dyDescent="0.2">
      <c r="B871" s="42"/>
      <c r="I871" s="42"/>
    </row>
    <row r="872" spans="2:9" ht="12.75" x14ac:dyDescent="0.2">
      <c r="B872" s="42"/>
      <c r="I872" s="42"/>
    </row>
    <row r="873" spans="2:9" ht="12.75" x14ac:dyDescent="0.2">
      <c r="B873" s="42"/>
      <c r="I873" s="42"/>
    </row>
    <row r="874" spans="2:9" ht="12.75" x14ac:dyDescent="0.2">
      <c r="B874" s="42"/>
      <c r="I874" s="42"/>
    </row>
    <row r="875" spans="2:9" ht="12.75" x14ac:dyDescent="0.2">
      <c r="B875" s="42"/>
      <c r="I875" s="42"/>
    </row>
    <row r="876" spans="2:9" ht="12.75" x14ac:dyDescent="0.2">
      <c r="B876" s="42"/>
      <c r="I876" s="42"/>
    </row>
    <row r="877" spans="2:9" ht="12.75" x14ac:dyDescent="0.2">
      <c r="B877" s="42"/>
      <c r="I877" s="42"/>
    </row>
    <row r="878" spans="2:9" ht="12.75" x14ac:dyDescent="0.2">
      <c r="B878" s="42"/>
      <c r="I878" s="42"/>
    </row>
    <row r="879" spans="2:9" ht="12.75" x14ac:dyDescent="0.2">
      <c r="B879" s="42"/>
      <c r="I879" s="42"/>
    </row>
    <row r="880" spans="2:9" ht="12.75" x14ac:dyDescent="0.2">
      <c r="B880" s="42"/>
      <c r="I880" s="42"/>
    </row>
    <row r="881" spans="2:9" ht="12.75" x14ac:dyDescent="0.2">
      <c r="B881" s="42"/>
      <c r="I881" s="42"/>
    </row>
    <row r="882" spans="2:9" ht="12.75" x14ac:dyDescent="0.2">
      <c r="B882" s="42"/>
      <c r="I882" s="42"/>
    </row>
    <row r="883" spans="2:9" ht="12.75" x14ac:dyDescent="0.2">
      <c r="B883" s="42"/>
      <c r="I883" s="42"/>
    </row>
    <row r="884" spans="2:9" ht="12.75" x14ac:dyDescent="0.2">
      <c r="B884" s="42"/>
      <c r="I884" s="42"/>
    </row>
    <row r="885" spans="2:9" ht="12.75" x14ac:dyDescent="0.2">
      <c r="B885" s="42"/>
      <c r="I885" s="42"/>
    </row>
    <row r="886" spans="2:9" ht="12.75" x14ac:dyDescent="0.2">
      <c r="B886" s="42"/>
      <c r="I886" s="42"/>
    </row>
    <row r="887" spans="2:9" ht="12.75" x14ac:dyDescent="0.2">
      <c r="B887" s="42"/>
      <c r="I887" s="42"/>
    </row>
    <row r="888" spans="2:9" ht="12.75" x14ac:dyDescent="0.2">
      <c r="B888" s="42"/>
      <c r="I888" s="42"/>
    </row>
    <row r="889" spans="2:9" ht="12.75" x14ac:dyDescent="0.2">
      <c r="B889" s="42"/>
      <c r="I889" s="42"/>
    </row>
    <row r="890" spans="2:9" ht="12.75" x14ac:dyDescent="0.2">
      <c r="B890" s="42"/>
      <c r="I890" s="42"/>
    </row>
    <row r="891" spans="2:9" ht="12.75" x14ac:dyDescent="0.2">
      <c r="B891" s="42"/>
      <c r="I891" s="42"/>
    </row>
    <row r="892" spans="2:9" ht="12.75" x14ac:dyDescent="0.2">
      <c r="B892" s="42"/>
      <c r="I892" s="42"/>
    </row>
    <row r="893" spans="2:9" ht="12.75" x14ac:dyDescent="0.2">
      <c r="B893" s="42"/>
      <c r="I893" s="42"/>
    </row>
    <row r="894" spans="2:9" ht="12.75" x14ac:dyDescent="0.2">
      <c r="B894" s="42"/>
      <c r="I894" s="42"/>
    </row>
    <row r="895" spans="2:9" ht="12.75" x14ac:dyDescent="0.2">
      <c r="B895" s="42"/>
      <c r="I895" s="42"/>
    </row>
    <row r="896" spans="2:9" ht="12.75" x14ac:dyDescent="0.2">
      <c r="B896" s="42"/>
      <c r="I896" s="42"/>
    </row>
    <row r="897" spans="2:9" ht="12.75" x14ac:dyDescent="0.2">
      <c r="B897" s="42"/>
      <c r="I897" s="42"/>
    </row>
    <row r="898" spans="2:9" ht="12.75" x14ac:dyDescent="0.2">
      <c r="B898" s="42"/>
      <c r="I898" s="42"/>
    </row>
    <row r="899" spans="2:9" ht="12.75" x14ac:dyDescent="0.2">
      <c r="B899" s="42"/>
      <c r="I899" s="42"/>
    </row>
    <row r="900" spans="2:9" ht="12.75" x14ac:dyDescent="0.2">
      <c r="B900" s="42"/>
      <c r="I900" s="42"/>
    </row>
    <row r="901" spans="2:9" ht="12.75" x14ac:dyDescent="0.2">
      <c r="B901" s="42"/>
      <c r="I901" s="42"/>
    </row>
    <row r="902" spans="2:9" ht="12.75" x14ac:dyDescent="0.2">
      <c r="B902" s="42"/>
      <c r="I902" s="42"/>
    </row>
    <row r="903" spans="2:9" ht="12.75" x14ac:dyDescent="0.2">
      <c r="B903" s="42"/>
      <c r="I903" s="42"/>
    </row>
    <row r="904" spans="2:9" ht="12.75" x14ac:dyDescent="0.2">
      <c r="B904" s="42"/>
      <c r="I904" s="42"/>
    </row>
    <row r="905" spans="2:9" ht="12.75" x14ac:dyDescent="0.2">
      <c r="B905" s="42"/>
      <c r="I905" s="42"/>
    </row>
    <row r="906" spans="2:9" ht="12.75" x14ac:dyDescent="0.2">
      <c r="B906" s="42"/>
      <c r="I906" s="42"/>
    </row>
    <row r="907" spans="2:9" ht="12.75" x14ac:dyDescent="0.2">
      <c r="B907" s="42"/>
      <c r="I907" s="42"/>
    </row>
    <row r="908" spans="2:9" ht="12.75" x14ac:dyDescent="0.2">
      <c r="B908" s="42"/>
      <c r="I908" s="42"/>
    </row>
    <row r="909" spans="2:9" ht="12.75" x14ac:dyDescent="0.2">
      <c r="B909" s="42"/>
      <c r="I909" s="42"/>
    </row>
    <row r="910" spans="2:9" ht="12.75" x14ac:dyDescent="0.2">
      <c r="B910" s="42"/>
      <c r="I910" s="42"/>
    </row>
    <row r="911" spans="2:9" ht="12.75" x14ac:dyDescent="0.2">
      <c r="B911" s="42"/>
      <c r="I911" s="42"/>
    </row>
    <row r="912" spans="2:9" ht="12.75" x14ac:dyDescent="0.2">
      <c r="B912" s="42"/>
      <c r="I912" s="42"/>
    </row>
    <row r="913" spans="2:9" ht="12.75" x14ac:dyDescent="0.2">
      <c r="B913" s="42"/>
      <c r="I913" s="42"/>
    </row>
    <row r="914" spans="2:9" ht="12.75" x14ac:dyDescent="0.2">
      <c r="B914" s="42"/>
      <c r="I914" s="42"/>
    </row>
    <row r="915" spans="2:9" ht="12.75" x14ac:dyDescent="0.2">
      <c r="B915" s="42"/>
      <c r="I915" s="42"/>
    </row>
    <row r="916" spans="2:9" ht="12.75" x14ac:dyDescent="0.2">
      <c r="B916" s="42"/>
      <c r="I916" s="42"/>
    </row>
    <row r="917" spans="2:9" ht="12.75" x14ac:dyDescent="0.2">
      <c r="B917" s="42"/>
      <c r="I917" s="42"/>
    </row>
    <row r="918" spans="2:9" ht="12.75" x14ac:dyDescent="0.2">
      <c r="B918" s="42"/>
      <c r="I918" s="42"/>
    </row>
    <row r="919" spans="2:9" ht="12.75" x14ac:dyDescent="0.2">
      <c r="B919" s="42"/>
      <c r="I919" s="42"/>
    </row>
    <row r="920" spans="2:9" ht="12.75" x14ac:dyDescent="0.2">
      <c r="B920" s="42"/>
      <c r="I920" s="42"/>
    </row>
    <row r="921" spans="2:9" ht="12.75" x14ac:dyDescent="0.2">
      <c r="B921" s="42"/>
      <c r="I921" s="42"/>
    </row>
    <row r="922" spans="2:9" ht="12.75" x14ac:dyDescent="0.2">
      <c r="B922" s="42"/>
      <c r="I922" s="42"/>
    </row>
    <row r="923" spans="2:9" ht="12.75" x14ac:dyDescent="0.2">
      <c r="B923" s="42"/>
      <c r="I923" s="42"/>
    </row>
    <row r="924" spans="2:9" ht="12.75" x14ac:dyDescent="0.2">
      <c r="B924" s="42"/>
      <c r="I924" s="42"/>
    </row>
    <row r="925" spans="2:9" ht="12.75" x14ac:dyDescent="0.2">
      <c r="B925" s="42"/>
      <c r="I925" s="42"/>
    </row>
    <row r="926" spans="2:9" ht="12.75" x14ac:dyDescent="0.2">
      <c r="B926" s="42"/>
      <c r="I926" s="42"/>
    </row>
    <row r="927" spans="2:9" ht="12.75" x14ac:dyDescent="0.2">
      <c r="B927" s="42"/>
      <c r="I927" s="42"/>
    </row>
    <row r="928" spans="2:9" ht="12.75" x14ac:dyDescent="0.2">
      <c r="B928" s="42"/>
      <c r="I928" s="42"/>
    </row>
    <row r="929" spans="2:9" ht="12.75" x14ac:dyDescent="0.2">
      <c r="B929" s="42"/>
      <c r="I929" s="42"/>
    </row>
    <row r="930" spans="2:9" ht="12.75" x14ac:dyDescent="0.2">
      <c r="B930" s="42"/>
      <c r="I930" s="42"/>
    </row>
    <row r="931" spans="2:9" ht="12.75" x14ac:dyDescent="0.2">
      <c r="B931" s="42"/>
      <c r="I931" s="42"/>
    </row>
    <row r="932" spans="2:9" ht="12.75" x14ac:dyDescent="0.2">
      <c r="B932" s="42"/>
      <c r="I932" s="42"/>
    </row>
    <row r="933" spans="2:9" ht="12.75" x14ac:dyDescent="0.2">
      <c r="B933" s="42"/>
      <c r="I933" s="42"/>
    </row>
    <row r="934" spans="2:9" ht="12.75" x14ac:dyDescent="0.2">
      <c r="B934" s="42"/>
      <c r="I934" s="42"/>
    </row>
    <row r="935" spans="2:9" ht="12.75" x14ac:dyDescent="0.2">
      <c r="B935" s="42"/>
      <c r="I935" s="42"/>
    </row>
    <row r="936" spans="2:9" ht="12.75" x14ac:dyDescent="0.2">
      <c r="B936" s="42"/>
      <c r="I936" s="42"/>
    </row>
    <row r="937" spans="2:9" ht="12.75" x14ac:dyDescent="0.2">
      <c r="B937" s="42"/>
      <c r="I937" s="42"/>
    </row>
    <row r="938" spans="2:9" ht="12.75" x14ac:dyDescent="0.2">
      <c r="B938" s="42"/>
      <c r="I938" s="42"/>
    </row>
    <row r="939" spans="2:9" ht="12.75" x14ac:dyDescent="0.2">
      <c r="B939" s="42"/>
      <c r="I939" s="42"/>
    </row>
    <row r="940" spans="2:9" ht="12.75" x14ac:dyDescent="0.2">
      <c r="B940" s="42"/>
      <c r="I940" s="42"/>
    </row>
    <row r="941" spans="2:9" ht="12.75" x14ac:dyDescent="0.2">
      <c r="B941" s="42"/>
      <c r="I941" s="42"/>
    </row>
    <row r="942" spans="2:9" ht="12.75" x14ac:dyDescent="0.2">
      <c r="B942" s="42"/>
      <c r="I942" s="42"/>
    </row>
    <row r="943" spans="2:9" ht="12.75" x14ac:dyDescent="0.2">
      <c r="B943" s="42"/>
      <c r="I943" s="42"/>
    </row>
    <row r="944" spans="2:9" ht="12.75" x14ac:dyDescent="0.2">
      <c r="B944" s="42"/>
      <c r="I944" s="42"/>
    </row>
    <row r="945" spans="2:9" ht="12.75" x14ac:dyDescent="0.2">
      <c r="B945" s="42"/>
      <c r="I945" s="42"/>
    </row>
    <row r="946" spans="2:9" ht="12.75" x14ac:dyDescent="0.2">
      <c r="B946" s="42"/>
      <c r="I946" s="42"/>
    </row>
    <row r="947" spans="2:9" ht="12.75" x14ac:dyDescent="0.2">
      <c r="B947" s="42"/>
      <c r="I947" s="42"/>
    </row>
    <row r="948" spans="2:9" ht="12.75" x14ac:dyDescent="0.2">
      <c r="B948" s="42"/>
      <c r="I948" s="42"/>
    </row>
    <row r="949" spans="2:9" ht="12.75" x14ac:dyDescent="0.2">
      <c r="B949" s="42"/>
      <c r="I949" s="42"/>
    </row>
    <row r="950" spans="2:9" ht="12.75" x14ac:dyDescent="0.2">
      <c r="B950" s="42"/>
      <c r="I950" s="42"/>
    </row>
    <row r="951" spans="2:9" ht="12.75" x14ac:dyDescent="0.2">
      <c r="B951" s="42"/>
      <c r="I951" s="42"/>
    </row>
    <row r="952" spans="2:9" ht="12.75" x14ac:dyDescent="0.2">
      <c r="B952" s="42"/>
      <c r="I952" s="42"/>
    </row>
    <row r="953" spans="2:9" ht="12.75" x14ac:dyDescent="0.2">
      <c r="B953" s="42"/>
      <c r="I953" s="42"/>
    </row>
    <row r="954" spans="2:9" ht="12.75" x14ac:dyDescent="0.2">
      <c r="B954" s="42"/>
      <c r="I954" s="42"/>
    </row>
    <row r="955" spans="2:9" ht="12.75" x14ac:dyDescent="0.2">
      <c r="B955" s="42"/>
      <c r="I955" s="42"/>
    </row>
    <row r="956" spans="2:9" ht="12.75" x14ac:dyDescent="0.2">
      <c r="B956" s="42"/>
      <c r="I956" s="42"/>
    </row>
    <row r="957" spans="2:9" ht="12.75" x14ac:dyDescent="0.2">
      <c r="B957" s="42"/>
      <c r="I957" s="42"/>
    </row>
    <row r="958" spans="2:9" ht="12.75" x14ac:dyDescent="0.2">
      <c r="B958" s="42"/>
      <c r="I958" s="42"/>
    </row>
    <row r="959" spans="2:9" ht="12.75" x14ac:dyDescent="0.2">
      <c r="B959" s="42"/>
      <c r="I959" s="42"/>
    </row>
    <row r="960" spans="2:9" ht="12.75" x14ac:dyDescent="0.2">
      <c r="B960" s="42"/>
      <c r="I960" s="42"/>
    </row>
    <row r="961" spans="2:9" ht="12.75" x14ac:dyDescent="0.2">
      <c r="B961" s="42"/>
      <c r="I961" s="42"/>
    </row>
    <row r="962" spans="2:9" ht="12.75" x14ac:dyDescent="0.2">
      <c r="B962" s="42"/>
      <c r="I962" s="42"/>
    </row>
    <row r="963" spans="2:9" ht="12.75" x14ac:dyDescent="0.2">
      <c r="B963" s="42"/>
      <c r="I963" s="42"/>
    </row>
    <row r="964" spans="2:9" ht="12.75" x14ac:dyDescent="0.2">
      <c r="B964" s="42"/>
      <c r="I964" s="42"/>
    </row>
    <row r="965" spans="2:9" ht="12.75" x14ac:dyDescent="0.2">
      <c r="B965" s="42"/>
      <c r="I965" s="42"/>
    </row>
    <row r="966" spans="2:9" ht="12.75" x14ac:dyDescent="0.2">
      <c r="B966" s="42"/>
      <c r="I966" s="42"/>
    </row>
    <row r="967" spans="2:9" ht="12.75" x14ac:dyDescent="0.2">
      <c r="B967" s="42"/>
      <c r="I967" s="42"/>
    </row>
    <row r="968" spans="2:9" ht="12.75" x14ac:dyDescent="0.2">
      <c r="B968" s="42"/>
      <c r="I968" s="42"/>
    </row>
    <row r="969" spans="2:9" ht="12.75" x14ac:dyDescent="0.2">
      <c r="B969" s="42"/>
      <c r="I969" s="42"/>
    </row>
    <row r="970" spans="2:9" ht="12.75" x14ac:dyDescent="0.2">
      <c r="B970" s="42"/>
      <c r="I970" s="42"/>
    </row>
    <row r="971" spans="2:9" ht="12.75" x14ac:dyDescent="0.2">
      <c r="B971" s="42"/>
      <c r="I971" s="42"/>
    </row>
    <row r="972" spans="2:9" ht="12.75" x14ac:dyDescent="0.2">
      <c r="B972" s="42"/>
      <c r="I972" s="42"/>
    </row>
    <row r="973" spans="2:9" ht="12.75" x14ac:dyDescent="0.2">
      <c r="B973" s="42"/>
      <c r="I973" s="42"/>
    </row>
    <row r="974" spans="2:9" ht="12.75" x14ac:dyDescent="0.2">
      <c r="B974" s="42"/>
      <c r="I974" s="42"/>
    </row>
    <row r="975" spans="2:9" ht="12.75" x14ac:dyDescent="0.2">
      <c r="B975" s="42"/>
      <c r="I975" s="42"/>
    </row>
    <row r="976" spans="2:9" ht="12.75" x14ac:dyDescent="0.2">
      <c r="B976" s="42"/>
      <c r="I976" s="42"/>
    </row>
    <row r="977" spans="2:9" ht="12.75" x14ac:dyDescent="0.2">
      <c r="B977" s="42"/>
      <c r="I977" s="42"/>
    </row>
    <row r="978" spans="2:9" ht="12.75" x14ac:dyDescent="0.2">
      <c r="B978" s="42"/>
      <c r="I978" s="42"/>
    </row>
    <row r="979" spans="2:9" ht="12.75" x14ac:dyDescent="0.2">
      <c r="B979" s="42"/>
      <c r="I979" s="42"/>
    </row>
    <row r="980" spans="2:9" ht="12.75" x14ac:dyDescent="0.2">
      <c r="B980" s="42"/>
      <c r="I980" s="42"/>
    </row>
    <row r="981" spans="2:9" ht="12.75" x14ac:dyDescent="0.2">
      <c r="B981" s="42"/>
      <c r="I981" s="42"/>
    </row>
    <row r="982" spans="2:9" ht="12.75" x14ac:dyDescent="0.2">
      <c r="B982" s="42"/>
      <c r="I982" s="42"/>
    </row>
    <row r="983" spans="2:9" ht="12.75" x14ac:dyDescent="0.2">
      <c r="B983" s="42"/>
      <c r="I983" s="42"/>
    </row>
    <row r="984" spans="2:9" ht="12.75" x14ac:dyDescent="0.2">
      <c r="B984" s="42"/>
      <c r="I984" s="42"/>
    </row>
    <row r="985" spans="2:9" ht="12.75" x14ac:dyDescent="0.2">
      <c r="B985" s="42"/>
      <c r="I985" s="42"/>
    </row>
    <row r="986" spans="2:9" ht="12.75" x14ac:dyDescent="0.2">
      <c r="B986" s="42"/>
      <c r="I986" s="42"/>
    </row>
    <row r="987" spans="2:9" ht="12.75" x14ac:dyDescent="0.2">
      <c r="B987" s="42"/>
      <c r="I987" s="42"/>
    </row>
    <row r="988" spans="2:9" ht="12.75" x14ac:dyDescent="0.2">
      <c r="B988" s="42"/>
      <c r="I988" s="42"/>
    </row>
    <row r="989" spans="2:9" ht="12.75" x14ac:dyDescent="0.2">
      <c r="B989" s="42"/>
      <c r="I989" s="42"/>
    </row>
    <row r="990" spans="2:9" ht="12.75" x14ac:dyDescent="0.2">
      <c r="B990" s="42"/>
      <c r="I990" s="42"/>
    </row>
    <row r="991" spans="2:9" ht="12.75" x14ac:dyDescent="0.2">
      <c r="B991" s="42"/>
      <c r="I991" s="42"/>
    </row>
    <row r="992" spans="2:9" ht="12.75" x14ac:dyDescent="0.2">
      <c r="B992" s="42"/>
      <c r="I992" s="42"/>
    </row>
    <row r="993" spans="2:9" ht="12.75" x14ac:dyDescent="0.2">
      <c r="B993" s="42"/>
      <c r="I993" s="42"/>
    </row>
    <row r="994" spans="2:9" ht="12.75" x14ac:dyDescent="0.2">
      <c r="B994" s="42"/>
      <c r="I994" s="42"/>
    </row>
    <row r="995" spans="2:9" ht="12.75" x14ac:dyDescent="0.2">
      <c r="B995" s="42"/>
      <c r="I995" s="42"/>
    </row>
    <row r="996" spans="2:9" ht="12.75" x14ac:dyDescent="0.2">
      <c r="B996" s="42"/>
    </row>
    <row r="997" spans="2:9" ht="12.75" x14ac:dyDescent="0.2">
      <c r="B997" s="42"/>
    </row>
    <row r="998" spans="2:9" ht="12.75" x14ac:dyDescent="0.2">
      <c r="B998" s="42"/>
    </row>
    <row r="999" spans="2:9" ht="12.75" x14ac:dyDescent="0.2">
      <c r="B999" s="42"/>
    </row>
    <row r="1000" spans="2:9" ht="12.75" x14ac:dyDescent="0.2">
      <c r="B1000" s="42"/>
    </row>
    <row r="1001" spans="2:9" ht="12.75" x14ac:dyDescent="0.2">
      <c r="B1001" s="42"/>
    </row>
    <row r="1002" spans="2:9" ht="12.75" x14ac:dyDescent="0.2">
      <c r="B1002" s="42"/>
    </row>
    <row r="1003" spans="2:9" ht="12.75" x14ac:dyDescent="0.2">
      <c r="B1003" s="42"/>
    </row>
    <row r="1004" spans="2:9" ht="12.75" x14ac:dyDescent="0.2">
      <c r="B1004" s="42"/>
    </row>
    <row r="1005" spans="2:9" ht="12.75" x14ac:dyDescent="0.2">
      <c r="B1005" s="42"/>
    </row>
    <row r="1006" spans="2:9" ht="12.75" x14ac:dyDescent="0.2">
      <c r="B1006" s="42"/>
    </row>
  </sheetData>
  <sheetProtection algorithmName="SHA-512" hashValue="5wTpInnBWDY08Bg3wlqxnY9lD5JL308wIWaATka2ai3B7JWTbFlcDzlmnD7ZxfPr0mQAONxTCbVhc3mTIXkPoA==" saltValue="bNwW6ZLUVhqTIEfpULOD6Q==" spinCount="100000" sheet="1" objects="1" scenarios="1"/>
  <mergeCells count="89">
    <mergeCell ref="A68:D74"/>
    <mergeCell ref="A1:T5"/>
    <mergeCell ref="I6:I7"/>
    <mergeCell ref="H6:H7"/>
    <mergeCell ref="R6:R7"/>
    <mergeCell ref="S6:S7"/>
    <mergeCell ref="T6:T7"/>
    <mergeCell ref="Q6:Q7"/>
    <mergeCell ref="D6:D7"/>
    <mergeCell ref="E6:E7"/>
    <mergeCell ref="C6:C7"/>
    <mergeCell ref="B6:B7"/>
    <mergeCell ref="A6:A7"/>
    <mergeCell ref="Q18:Q19"/>
    <mergeCell ref="F6:F7"/>
    <mergeCell ref="L6:L7"/>
    <mergeCell ref="J6:J7"/>
    <mergeCell ref="K6:K7"/>
    <mergeCell ref="P6:P7"/>
    <mergeCell ref="M6:M7"/>
    <mergeCell ref="O6:O7"/>
    <mergeCell ref="P18:P19"/>
    <mergeCell ref="L54:L55"/>
    <mergeCell ref="M54:M55"/>
    <mergeCell ref="D30:D31"/>
    <mergeCell ref="I18:I19"/>
    <mergeCell ref="O30:O31"/>
    <mergeCell ref="L30:L31"/>
    <mergeCell ref="M30:M31"/>
    <mergeCell ref="K18:K19"/>
    <mergeCell ref="J18:J19"/>
    <mergeCell ref="H18:H19"/>
    <mergeCell ref="H30:H31"/>
    <mergeCell ref="E30:E31"/>
    <mergeCell ref="K30:K31"/>
    <mergeCell ref="L18:L19"/>
    <mergeCell ref="M18:M19"/>
    <mergeCell ref="O18:O19"/>
    <mergeCell ref="T30:T31"/>
    <mergeCell ref="Q30:Q31"/>
    <mergeCell ref="M42:M43"/>
    <mergeCell ref="O42:O43"/>
    <mergeCell ref="P42:P43"/>
    <mergeCell ref="Q42:Q43"/>
    <mergeCell ref="R42:R43"/>
    <mergeCell ref="S42:S43"/>
    <mergeCell ref="T42:T43"/>
    <mergeCell ref="S18:S19"/>
    <mergeCell ref="T18:T19"/>
    <mergeCell ref="R30:R31"/>
    <mergeCell ref="R18:R19"/>
    <mergeCell ref="C18:C19"/>
    <mergeCell ref="I30:I31"/>
    <mergeCell ref="J30:J31"/>
    <mergeCell ref="F42:F43"/>
    <mergeCell ref="E42:E43"/>
    <mergeCell ref="D42:D43"/>
    <mergeCell ref="D18:D19"/>
    <mergeCell ref="E73:E74"/>
    <mergeCell ref="P30:P31"/>
    <mergeCell ref="S30:S31"/>
    <mergeCell ref="F73:F74"/>
    <mergeCell ref="G73:G74"/>
    <mergeCell ref="E18:E19"/>
    <mergeCell ref="A42:A43"/>
    <mergeCell ref="B42:B43"/>
    <mergeCell ref="F18:F19"/>
    <mergeCell ref="F30:F31"/>
    <mergeCell ref="A18:A19"/>
    <mergeCell ref="B18:B19"/>
    <mergeCell ref="C42:C43"/>
    <mergeCell ref="A30:A31"/>
    <mergeCell ref="C30:C31"/>
    <mergeCell ref="B30:B31"/>
    <mergeCell ref="H42:H43"/>
    <mergeCell ref="I42:I43"/>
    <mergeCell ref="J42:J43"/>
    <mergeCell ref="K42:K43"/>
    <mergeCell ref="L42:L43"/>
    <mergeCell ref="A54:A55"/>
    <mergeCell ref="B54:B55"/>
    <mergeCell ref="C54:C55"/>
    <mergeCell ref="D54:D55"/>
    <mergeCell ref="E54:E55"/>
    <mergeCell ref="F54:F55"/>
    <mergeCell ref="H54:H55"/>
    <mergeCell ref="I54:I55"/>
    <mergeCell ref="J54:J55"/>
    <mergeCell ref="K54:K55"/>
  </mergeCells>
  <conditionalFormatting sqref="F8:F16">
    <cfRule type="cellIs" dxfId="47" priority="85" operator="between">
      <formula>3.985</formula>
      <formula>5</formula>
    </cfRule>
  </conditionalFormatting>
  <conditionalFormatting sqref="F8:F16">
    <cfRule type="cellIs" dxfId="46" priority="86" operator="between">
      <formula>2.985</formula>
      <formula>3.984</formula>
    </cfRule>
  </conditionalFormatting>
  <conditionalFormatting sqref="F8:F16">
    <cfRule type="cellIs" dxfId="45" priority="87" operator="between">
      <formula>0</formula>
      <formula>2.984</formula>
    </cfRule>
  </conditionalFormatting>
  <conditionalFormatting sqref="M8:M16">
    <cfRule type="cellIs" dxfId="44" priority="49" operator="between">
      <formula>3.985</formula>
      <formula>5</formula>
    </cfRule>
  </conditionalFormatting>
  <conditionalFormatting sqref="M8:M16">
    <cfRule type="cellIs" dxfId="43" priority="50" operator="between">
      <formula>2.985</formula>
      <formula>3.984</formula>
    </cfRule>
  </conditionalFormatting>
  <conditionalFormatting sqref="M8:M16">
    <cfRule type="cellIs" dxfId="42" priority="51" operator="between">
      <formula>0</formula>
      <formula>2.984</formula>
    </cfRule>
  </conditionalFormatting>
  <conditionalFormatting sqref="T8:T16">
    <cfRule type="cellIs" dxfId="41" priority="43" operator="between">
      <formula>3.985</formula>
      <formula>5</formula>
    </cfRule>
  </conditionalFormatting>
  <conditionalFormatting sqref="T8:T16">
    <cfRule type="cellIs" dxfId="40" priority="44" operator="between">
      <formula>2.985</formula>
      <formula>3.984</formula>
    </cfRule>
  </conditionalFormatting>
  <conditionalFormatting sqref="T8:T16">
    <cfRule type="cellIs" dxfId="39" priority="45" operator="between">
      <formula>0</formula>
      <formula>2.984</formula>
    </cfRule>
  </conditionalFormatting>
  <conditionalFormatting sqref="F20:F28">
    <cfRule type="cellIs" dxfId="38" priority="40" operator="between">
      <formula>3.985</formula>
      <formula>5</formula>
    </cfRule>
  </conditionalFormatting>
  <conditionalFormatting sqref="F20:F28">
    <cfRule type="cellIs" dxfId="37" priority="41" operator="between">
      <formula>2.985</formula>
      <formula>3.984</formula>
    </cfRule>
  </conditionalFormatting>
  <conditionalFormatting sqref="F20:F28">
    <cfRule type="cellIs" dxfId="36" priority="42" operator="between">
      <formula>0</formula>
      <formula>2.984</formula>
    </cfRule>
  </conditionalFormatting>
  <conditionalFormatting sqref="M20:M28">
    <cfRule type="cellIs" dxfId="35" priority="34" operator="between">
      <formula>3.985</formula>
      <formula>5</formula>
    </cfRule>
  </conditionalFormatting>
  <conditionalFormatting sqref="M20:M28">
    <cfRule type="cellIs" dxfId="34" priority="35" operator="between">
      <formula>2.985</formula>
      <formula>3.984</formula>
    </cfRule>
  </conditionalFormatting>
  <conditionalFormatting sqref="M20:M28">
    <cfRule type="cellIs" dxfId="33" priority="36" operator="between">
      <formula>0</formula>
      <formula>2.984</formula>
    </cfRule>
  </conditionalFormatting>
  <conditionalFormatting sqref="T20:T28">
    <cfRule type="cellIs" dxfId="32" priority="31" operator="between">
      <formula>3.985</formula>
      <formula>5</formula>
    </cfRule>
  </conditionalFormatting>
  <conditionalFormatting sqref="T20:T28">
    <cfRule type="cellIs" dxfId="31" priority="32" operator="between">
      <formula>2.985</formula>
      <formula>3.984</formula>
    </cfRule>
  </conditionalFormatting>
  <conditionalFormatting sqref="T20:T28">
    <cfRule type="cellIs" dxfId="30" priority="33" operator="between">
      <formula>0</formula>
      <formula>2.984</formula>
    </cfRule>
  </conditionalFormatting>
  <conditionalFormatting sqref="F32:F40">
    <cfRule type="cellIs" dxfId="29" priority="28" operator="between">
      <formula>3.985</formula>
      <formula>5</formula>
    </cfRule>
  </conditionalFormatting>
  <conditionalFormatting sqref="F32:F40">
    <cfRule type="cellIs" dxfId="28" priority="29" operator="between">
      <formula>2.985</formula>
      <formula>3.984</formula>
    </cfRule>
  </conditionalFormatting>
  <conditionalFormatting sqref="F32:F40">
    <cfRule type="cellIs" dxfId="27" priority="30" operator="between">
      <formula>0</formula>
      <formula>2.984</formula>
    </cfRule>
  </conditionalFormatting>
  <conditionalFormatting sqref="M32:M40">
    <cfRule type="cellIs" dxfId="26" priority="25" operator="between">
      <formula>3.985</formula>
      <formula>5</formula>
    </cfRule>
  </conditionalFormatting>
  <conditionalFormatting sqref="M32:M40">
    <cfRule type="cellIs" dxfId="25" priority="26" operator="between">
      <formula>2.985</formula>
      <formula>3.984</formula>
    </cfRule>
  </conditionalFormatting>
  <conditionalFormatting sqref="M32:M40">
    <cfRule type="cellIs" dxfId="24" priority="27" operator="between">
      <formula>0</formula>
      <formula>2.984</formula>
    </cfRule>
  </conditionalFormatting>
  <conditionalFormatting sqref="T32:T40">
    <cfRule type="cellIs" dxfId="23" priority="22" operator="between">
      <formula>3.985</formula>
      <formula>5</formula>
    </cfRule>
  </conditionalFormatting>
  <conditionalFormatting sqref="T32:T40">
    <cfRule type="cellIs" dxfId="22" priority="23" operator="between">
      <formula>2.985</formula>
      <formula>3.984</formula>
    </cfRule>
  </conditionalFormatting>
  <conditionalFormatting sqref="T32:T40">
    <cfRule type="cellIs" dxfId="21" priority="24" operator="between">
      <formula>0</formula>
      <formula>2.984</formula>
    </cfRule>
  </conditionalFormatting>
  <conditionalFormatting sqref="F44:F52">
    <cfRule type="cellIs" dxfId="20" priority="13" operator="between">
      <formula>3.985</formula>
      <formula>5</formula>
    </cfRule>
  </conditionalFormatting>
  <conditionalFormatting sqref="F44:F52">
    <cfRule type="cellIs" dxfId="19" priority="14" operator="between">
      <formula>2.985</formula>
      <formula>3.984</formula>
    </cfRule>
  </conditionalFormatting>
  <conditionalFormatting sqref="F44:F52">
    <cfRule type="cellIs" dxfId="18" priority="15" operator="between">
      <formula>0</formula>
      <formula>2.984</formula>
    </cfRule>
  </conditionalFormatting>
  <conditionalFormatting sqref="M44:M52">
    <cfRule type="cellIs" dxfId="17" priority="10" operator="between">
      <formula>3.985</formula>
      <formula>5</formula>
    </cfRule>
  </conditionalFormatting>
  <conditionalFormatting sqref="M44:M52">
    <cfRule type="cellIs" dxfId="16" priority="11" operator="between">
      <formula>2.985</formula>
      <formula>3.984</formula>
    </cfRule>
  </conditionalFormatting>
  <conditionalFormatting sqref="M44:M52">
    <cfRule type="cellIs" dxfId="15" priority="12" operator="between">
      <formula>0</formula>
      <formula>2.984</formula>
    </cfRule>
  </conditionalFormatting>
  <conditionalFormatting sqref="T44:T52">
    <cfRule type="cellIs" dxfId="14" priority="7" operator="between">
      <formula>3.985</formula>
      <formula>5</formula>
    </cfRule>
  </conditionalFormatting>
  <conditionalFormatting sqref="T44:T52">
    <cfRule type="cellIs" dxfId="13" priority="8" operator="between">
      <formula>2.985</formula>
      <formula>3.984</formula>
    </cfRule>
  </conditionalFormatting>
  <conditionalFormatting sqref="T44:T52">
    <cfRule type="cellIs" dxfId="12" priority="9" operator="between">
      <formula>0</formula>
      <formula>2.984</formula>
    </cfRule>
  </conditionalFormatting>
  <conditionalFormatting sqref="F56:F64">
    <cfRule type="cellIs" dxfId="11" priority="4" operator="between">
      <formula>3.985</formula>
      <formula>5</formula>
    </cfRule>
  </conditionalFormatting>
  <conditionalFormatting sqref="F56:F64">
    <cfRule type="cellIs" dxfId="10" priority="5" operator="between">
      <formula>2.985</formula>
      <formula>3.984</formula>
    </cfRule>
  </conditionalFormatting>
  <conditionalFormatting sqref="F56:F64">
    <cfRule type="cellIs" dxfId="9" priority="6" operator="between">
      <formula>0</formula>
      <formula>2.984</formula>
    </cfRule>
  </conditionalFormatting>
  <conditionalFormatting sqref="M56:M64">
    <cfRule type="cellIs" dxfId="8" priority="1" operator="between">
      <formula>3.985</formula>
      <formula>5</formula>
    </cfRule>
  </conditionalFormatting>
  <conditionalFormatting sqref="M56:M64">
    <cfRule type="cellIs" dxfId="7" priority="2" operator="between">
      <formula>2.985</formula>
      <formula>3.984</formula>
    </cfRule>
  </conditionalFormatting>
  <conditionalFormatting sqref="M56:M64">
    <cfRule type="cellIs" dxfId="6" priority="3" operator="between">
      <formula>0</formula>
      <formula>2.984</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C24"/>
  <sheetViews>
    <sheetView showGridLines="0" topLeftCell="D1" zoomScale="90" zoomScaleNormal="90" workbookViewId="0">
      <selection activeCell="AB17" sqref="AB17:AC17"/>
    </sheetView>
  </sheetViews>
  <sheetFormatPr baseColWidth="10" defaultColWidth="14.42578125" defaultRowHeight="15" customHeight="1" x14ac:dyDescent="0.2"/>
  <cols>
    <col min="1" max="1" width="11.28515625" style="1" bestFit="1" customWidth="1"/>
    <col min="2" max="29" width="8.7109375" style="1" customWidth="1"/>
    <col min="30" max="16384" width="14.42578125" style="1"/>
  </cols>
  <sheetData>
    <row r="2" spans="1:29" ht="15" customHeight="1" x14ac:dyDescent="0.2">
      <c r="R2" s="2"/>
      <c r="S2" s="2"/>
    </row>
    <row r="3" spans="1:29" ht="13.5" thickBot="1" x14ac:dyDescent="0.25">
      <c r="A3" s="4"/>
      <c r="B3" s="5"/>
      <c r="C3" s="5"/>
      <c r="D3" s="5"/>
      <c r="E3" s="5"/>
      <c r="F3" s="5"/>
      <c r="G3" s="5"/>
      <c r="H3" s="5"/>
      <c r="I3" s="5"/>
      <c r="J3" s="5"/>
      <c r="K3" s="5"/>
      <c r="L3" s="5"/>
      <c r="M3" s="5"/>
      <c r="N3" s="5"/>
      <c r="O3" s="5"/>
      <c r="P3" s="5"/>
      <c r="Q3" s="5"/>
      <c r="R3" s="5"/>
      <c r="S3" s="5"/>
      <c r="T3" s="5"/>
      <c r="U3" s="6"/>
    </row>
    <row r="4" spans="1:29" s="8" customFormat="1" ht="15" customHeight="1" thickTop="1" thickBot="1" x14ac:dyDescent="0.25">
      <c r="A4" s="7" t="s">
        <v>23</v>
      </c>
      <c r="B4" s="83">
        <v>1</v>
      </c>
      <c r="C4" s="83"/>
      <c r="D4" s="86">
        <v>2</v>
      </c>
      <c r="E4" s="87"/>
      <c r="F4" s="83">
        <v>3</v>
      </c>
      <c r="G4" s="83"/>
      <c r="H4" s="82">
        <v>4</v>
      </c>
      <c r="I4" s="82"/>
      <c r="J4" s="83">
        <v>5</v>
      </c>
      <c r="K4" s="83"/>
      <c r="L4" s="82">
        <v>6</v>
      </c>
      <c r="M4" s="82"/>
      <c r="N4" s="83">
        <v>7</v>
      </c>
      <c r="O4" s="83"/>
      <c r="P4" s="82">
        <v>8</v>
      </c>
      <c r="Q4" s="82"/>
      <c r="R4" s="78">
        <v>9</v>
      </c>
      <c r="S4" s="79"/>
      <c r="T4" s="82">
        <v>10</v>
      </c>
      <c r="U4" s="82"/>
      <c r="V4" s="78">
        <v>11</v>
      </c>
      <c r="W4" s="79"/>
      <c r="X4" s="82">
        <v>12</v>
      </c>
      <c r="Y4" s="82"/>
      <c r="Z4" s="78">
        <v>13</v>
      </c>
      <c r="AA4" s="79"/>
      <c r="AB4" s="82">
        <v>14</v>
      </c>
      <c r="AC4" s="82"/>
    </row>
    <row r="5" spans="1:29" s="8" customFormat="1" ht="15" customHeight="1" thickTop="1" thickBot="1" x14ac:dyDescent="0.25">
      <c r="A5" s="7" t="s">
        <v>24</v>
      </c>
      <c r="B5" s="9" t="s">
        <v>27</v>
      </c>
      <c r="C5" s="10" t="s">
        <v>25</v>
      </c>
      <c r="D5" s="11" t="s">
        <v>27</v>
      </c>
      <c r="E5" s="10" t="s">
        <v>25</v>
      </c>
      <c r="F5" s="9" t="s">
        <v>27</v>
      </c>
      <c r="G5" s="12" t="s">
        <v>25</v>
      </c>
      <c r="H5" s="11" t="s">
        <v>27</v>
      </c>
      <c r="I5" s="10" t="s">
        <v>25</v>
      </c>
      <c r="J5" s="9" t="s">
        <v>27</v>
      </c>
      <c r="K5" s="10" t="s">
        <v>25</v>
      </c>
      <c r="L5" s="11" t="s">
        <v>27</v>
      </c>
      <c r="M5" s="12" t="s">
        <v>25</v>
      </c>
      <c r="N5" s="9" t="s">
        <v>27</v>
      </c>
      <c r="O5" s="10" t="s">
        <v>25</v>
      </c>
      <c r="P5" s="13" t="s">
        <v>27</v>
      </c>
      <c r="Q5" s="10" t="s">
        <v>25</v>
      </c>
      <c r="R5" s="9" t="s">
        <v>27</v>
      </c>
      <c r="S5" s="10" t="s">
        <v>25</v>
      </c>
      <c r="T5" s="13" t="s">
        <v>27</v>
      </c>
      <c r="U5" s="10" t="s">
        <v>25</v>
      </c>
      <c r="V5" s="13" t="s">
        <v>27</v>
      </c>
      <c r="W5" s="10" t="s">
        <v>25</v>
      </c>
      <c r="X5" s="13" t="s">
        <v>27</v>
      </c>
      <c r="Y5" s="10" t="s">
        <v>25</v>
      </c>
      <c r="Z5" s="13" t="s">
        <v>27</v>
      </c>
      <c r="AA5" s="10" t="s">
        <v>25</v>
      </c>
      <c r="AB5" s="13" t="s">
        <v>27</v>
      </c>
      <c r="AC5" s="10" t="s">
        <v>25</v>
      </c>
    </row>
    <row r="6" spans="1:29" s="3" customFormat="1" ht="15" customHeight="1" thickTop="1" x14ac:dyDescent="0.2">
      <c r="A6" s="14">
        <v>1</v>
      </c>
      <c r="B6" s="15">
        <f>'Notas Semestre'!F8</f>
        <v>0</v>
      </c>
      <c r="C6" s="16">
        <f>'Notas Semestre'!B8</f>
        <v>0</v>
      </c>
      <c r="D6" s="15">
        <f>'Notas Semestre'!M8</f>
        <v>0</v>
      </c>
      <c r="E6" s="16">
        <f>'Notas Semestre'!I8</f>
        <v>0</v>
      </c>
      <c r="F6" s="15">
        <f>'Notas Semestre'!T8</f>
        <v>0</v>
      </c>
      <c r="G6" s="17">
        <f>'Notas Semestre'!P8</f>
        <v>0</v>
      </c>
      <c r="H6" s="15">
        <f>'Notas Semestre'!F20</f>
        <v>0</v>
      </c>
      <c r="I6" s="16">
        <f>'Notas Semestre'!B20</f>
        <v>0</v>
      </c>
      <c r="J6" s="15">
        <f>'Notas Semestre'!M20</f>
        <v>0</v>
      </c>
      <c r="K6" s="16">
        <f>'Notas Semestre'!I20</f>
        <v>0</v>
      </c>
      <c r="L6" s="15">
        <f>'Notas Semestre'!T20</f>
        <v>0</v>
      </c>
      <c r="M6" s="17">
        <f>'Notas Semestre'!P20</f>
        <v>0</v>
      </c>
      <c r="N6" s="15">
        <f>'Notas Semestre'!F32</f>
        <v>0</v>
      </c>
      <c r="O6" s="16">
        <f>'Notas Semestre'!B32</f>
        <v>0</v>
      </c>
      <c r="P6" s="15">
        <f>'Notas Semestre'!M32</f>
        <v>0</v>
      </c>
      <c r="Q6" s="16">
        <f>'Notas Semestre'!I32</f>
        <v>0</v>
      </c>
      <c r="R6" s="15">
        <f>'Notas Semestre'!T32</f>
        <v>0</v>
      </c>
      <c r="S6" s="16">
        <f>'Notas Semestre'!P32</f>
        <v>0</v>
      </c>
      <c r="T6" s="15">
        <f>+'Notas Semestre'!F44</f>
        <v>0</v>
      </c>
      <c r="U6" s="16">
        <f>+'Notas Semestre'!B44</f>
        <v>0</v>
      </c>
      <c r="V6" s="15">
        <f>+'Notas Semestre'!M44</f>
        <v>0</v>
      </c>
      <c r="W6" s="16">
        <f>+'Notas Semestre'!I44</f>
        <v>0</v>
      </c>
      <c r="X6" s="15">
        <f>+'Notas Semestre'!T44</f>
        <v>0</v>
      </c>
      <c r="Y6" s="16">
        <f>+'Notas Semestre'!P44</f>
        <v>0</v>
      </c>
      <c r="Z6" s="15">
        <f>+'Notas Semestre'!F56</f>
        <v>0</v>
      </c>
      <c r="AA6" s="16">
        <f>+'Notas Semestre'!B56</f>
        <v>0</v>
      </c>
      <c r="AB6" s="15">
        <f>+'Notas Semestre'!M56</f>
        <v>0</v>
      </c>
      <c r="AC6" s="16">
        <f>+'Notas Semestre'!I56</f>
        <v>0</v>
      </c>
    </row>
    <row r="7" spans="1:29" s="3" customFormat="1" ht="15" customHeight="1" x14ac:dyDescent="0.2">
      <c r="A7" s="18">
        <v>2</v>
      </c>
      <c r="B7" s="15">
        <f>'Notas Semestre'!F9</f>
        <v>0</v>
      </c>
      <c r="C7" s="16">
        <f>'Notas Semestre'!B9</f>
        <v>0</v>
      </c>
      <c r="D7" s="15">
        <f>'Notas Semestre'!M9</f>
        <v>0</v>
      </c>
      <c r="E7" s="16">
        <f>'Notas Semestre'!I9</f>
        <v>0</v>
      </c>
      <c r="F7" s="15">
        <f>'Notas Semestre'!T9</f>
        <v>0</v>
      </c>
      <c r="G7" s="17">
        <f>'Notas Semestre'!P9</f>
        <v>0</v>
      </c>
      <c r="H7" s="15">
        <f>'Notas Semestre'!F21</f>
        <v>0</v>
      </c>
      <c r="I7" s="16">
        <f>'Notas Semestre'!B21</f>
        <v>0</v>
      </c>
      <c r="J7" s="15">
        <f>'Notas Semestre'!M21</f>
        <v>0</v>
      </c>
      <c r="K7" s="16">
        <f>'Notas Semestre'!I21</f>
        <v>0</v>
      </c>
      <c r="L7" s="15">
        <f>'Notas Semestre'!T21</f>
        <v>0</v>
      </c>
      <c r="M7" s="17">
        <f>'Notas Semestre'!P21</f>
        <v>0</v>
      </c>
      <c r="N7" s="15">
        <f>'Notas Semestre'!F33</f>
        <v>0</v>
      </c>
      <c r="O7" s="16">
        <f>'Notas Semestre'!B33</f>
        <v>0</v>
      </c>
      <c r="P7" s="15">
        <f>'Notas Semestre'!M33</f>
        <v>0</v>
      </c>
      <c r="Q7" s="16">
        <f>'Notas Semestre'!I33</f>
        <v>0</v>
      </c>
      <c r="R7" s="15">
        <f>'Notas Semestre'!T33</f>
        <v>0</v>
      </c>
      <c r="S7" s="16">
        <f>'Notas Semestre'!P33</f>
        <v>0</v>
      </c>
      <c r="T7" s="15">
        <f>+'Notas Semestre'!F45</f>
        <v>0</v>
      </c>
      <c r="U7" s="16">
        <f>+'Notas Semestre'!B45</f>
        <v>0</v>
      </c>
      <c r="V7" s="15">
        <f>+'Notas Semestre'!M45</f>
        <v>0</v>
      </c>
      <c r="W7" s="16">
        <f>+'Notas Semestre'!I45</f>
        <v>0</v>
      </c>
      <c r="X7" s="15">
        <f>+'Notas Semestre'!T45</f>
        <v>0</v>
      </c>
      <c r="Y7" s="16">
        <f>+'Notas Semestre'!P45</f>
        <v>0</v>
      </c>
      <c r="Z7" s="15">
        <f>+'Notas Semestre'!F57</f>
        <v>0</v>
      </c>
      <c r="AA7" s="16">
        <f>+'Notas Semestre'!B57</f>
        <v>0</v>
      </c>
      <c r="AB7" s="15">
        <f>+'Notas Semestre'!M57</f>
        <v>0</v>
      </c>
      <c r="AC7" s="16">
        <f>+'Notas Semestre'!I57</f>
        <v>0</v>
      </c>
    </row>
    <row r="8" spans="1:29" s="3" customFormat="1" ht="15" customHeight="1" x14ac:dyDescent="0.2">
      <c r="A8" s="18">
        <v>3</v>
      </c>
      <c r="B8" s="15">
        <f>'Notas Semestre'!F10</f>
        <v>0</v>
      </c>
      <c r="C8" s="16">
        <f>'Notas Semestre'!B10</f>
        <v>0</v>
      </c>
      <c r="D8" s="15">
        <f>'Notas Semestre'!M10</f>
        <v>0</v>
      </c>
      <c r="E8" s="16">
        <f>'Notas Semestre'!I10</f>
        <v>0</v>
      </c>
      <c r="F8" s="15">
        <f>'Notas Semestre'!T10</f>
        <v>0</v>
      </c>
      <c r="G8" s="17">
        <f>'Notas Semestre'!P10</f>
        <v>0</v>
      </c>
      <c r="H8" s="15">
        <f>'Notas Semestre'!F22</f>
        <v>0</v>
      </c>
      <c r="I8" s="16">
        <f>'Notas Semestre'!B22</f>
        <v>0</v>
      </c>
      <c r="J8" s="15">
        <f>'Notas Semestre'!M22</f>
        <v>0</v>
      </c>
      <c r="K8" s="16">
        <f>'Notas Semestre'!I22</f>
        <v>0</v>
      </c>
      <c r="L8" s="15">
        <f>'Notas Semestre'!T22</f>
        <v>0</v>
      </c>
      <c r="M8" s="17">
        <f>'Notas Semestre'!P22</f>
        <v>0</v>
      </c>
      <c r="N8" s="15">
        <f>'Notas Semestre'!F34</f>
        <v>0</v>
      </c>
      <c r="O8" s="16">
        <f>'Notas Semestre'!B34</f>
        <v>0</v>
      </c>
      <c r="P8" s="15">
        <f>'Notas Semestre'!M34</f>
        <v>0</v>
      </c>
      <c r="Q8" s="16">
        <f>'Notas Semestre'!I34</f>
        <v>0</v>
      </c>
      <c r="R8" s="15">
        <f>'Notas Semestre'!T34</f>
        <v>0</v>
      </c>
      <c r="S8" s="16">
        <f>'Notas Semestre'!P34</f>
        <v>0</v>
      </c>
      <c r="T8" s="15">
        <f>+'Notas Semestre'!F46</f>
        <v>0</v>
      </c>
      <c r="U8" s="16">
        <f>+'Notas Semestre'!B46</f>
        <v>0</v>
      </c>
      <c r="V8" s="15">
        <f>+'Notas Semestre'!M46</f>
        <v>0</v>
      </c>
      <c r="W8" s="16">
        <f>+'Notas Semestre'!I46</f>
        <v>0</v>
      </c>
      <c r="X8" s="15">
        <f>+'Notas Semestre'!T46</f>
        <v>0</v>
      </c>
      <c r="Y8" s="16">
        <f>+'Notas Semestre'!P46</f>
        <v>0</v>
      </c>
      <c r="Z8" s="15">
        <f>+'Notas Semestre'!F58</f>
        <v>0</v>
      </c>
      <c r="AA8" s="16">
        <f>+'Notas Semestre'!B58</f>
        <v>0</v>
      </c>
      <c r="AB8" s="15">
        <f>+'Notas Semestre'!M58</f>
        <v>0</v>
      </c>
      <c r="AC8" s="16">
        <f>+'Notas Semestre'!I58</f>
        <v>0</v>
      </c>
    </row>
    <row r="9" spans="1:29" s="3" customFormat="1" ht="15" customHeight="1" x14ac:dyDescent="0.2">
      <c r="A9" s="18">
        <v>4</v>
      </c>
      <c r="B9" s="15">
        <f>'Notas Semestre'!F11</f>
        <v>0</v>
      </c>
      <c r="C9" s="16">
        <f>'Notas Semestre'!B11</f>
        <v>0</v>
      </c>
      <c r="D9" s="15">
        <f>'Notas Semestre'!M11</f>
        <v>0</v>
      </c>
      <c r="E9" s="16">
        <f>'Notas Semestre'!I11</f>
        <v>0</v>
      </c>
      <c r="F9" s="15">
        <f>'Notas Semestre'!T11</f>
        <v>0</v>
      </c>
      <c r="G9" s="17">
        <f>'Notas Semestre'!P11</f>
        <v>0</v>
      </c>
      <c r="H9" s="15">
        <f>'Notas Semestre'!F23</f>
        <v>0</v>
      </c>
      <c r="I9" s="16">
        <f>'Notas Semestre'!B23</f>
        <v>0</v>
      </c>
      <c r="J9" s="15">
        <f>'Notas Semestre'!M23</f>
        <v>0</v>
      </c>
      <c r="K9" s="16">
        <f>'Notas Semestre'!I23</f>
        <v>0</v>
      </c>
      <c r="L9" s="15">
        <f>'Notas Semestre'!T23</f>
        <v>0</v>
      </c>
      <c r="M9" s="17">
        <f>'Notas Semestre'!P23</f>
        <v>0</v>
      </c>
      <c r="N9" s="15">
        <f>'Notas Semestre'!F35</f>
        <v>0</v>
      </c>
      <c r="O9" s="16">
        <f>'Notas Semestre'!B35</f>
        <v>0</v>
      </c>
      <c r="P9" s="15">
        <f>'Notas Semestre'!M35</f>
        <v>0</v>
      </c>
      <c r="Q9" s="16">
        <f>'Notas Semestre'!I35</f>
        <v>0</v>
      </c>
      <c r="R9" s="15">
        <f>'Notas Semestre'!T35</f>
        <v>0</v>
      </c>
      <c r="S9" s="16">
        <f>'Notas Semestre'!P35</f>
        <v>0</v>
      </c>
      <c r="T9" s="15">
        <f>+'Notas Semestre'!F47</f>
        <v>0</v>
      </c>
      <c r="U9" s="16">
        <f>+'Notas Semestre'!B47</f>
        <v>0</v>
      </c>
      <c r="V9" s="15">
        <f>+'Notas Semestre'!M47</f>
        <v>0</v>
      </c>
      <c r="W9" s="16">
        <f>+'Notas Semestre'!I47</f>
        <v>0</v>
      </c>
      <c r="X9" s="15">
        <f>+'Notas Semestre'!T47</f>
        <v>0</v>
      </c>
      <c r="Y9" s="16">
        <f>+'Notas Semestre'!P47</f>
        <v>0</v>
      </c>
      <c r="Z9" s="15">
        <f>+'Notas Semestre'!F59</f>
        <v>0</v>
      </c>
      <c r="AA9" s="16">
        <f>+'Notas Semestre'!B59</f>
        <v>0</v>
      </c>
      <c r="AB9" s="15">
        <f>+'Notas Semestre'!M59</f>
        <v>0</v>
      </c>
      <c r="AC9" s="16">
        <f>+'Notas Semestre'!I59</f>
        <v>0</v>
      </c>
    </row>
    <row r="10" spans="1:29" s="3" customFormat="1" ht="15" customHeight="1" x14ac:dyDescent="0.2">
      <c r="A10" s="18">
        <v>5</v>
      </c>
      <c r="B10" s="15">
        <f>'Notas Semestre'!F12</f>
        <v>0</v>
      </c>
      <c r="C10" s="16">
        <f>'Notas Semestre'!B12</f>
        <v>0</v>
      </c>
      <c r="D10" s="15">
        <f>'Notas Semestre'!M12</f>
        <v>0</v>
      </c>
      <c r="E10" s="16">
        <f>'Notas Semestre'!I12</f>
        <v>0</v>
      </c>
      <c r="F10" s="15">
        <f>'Notas Semestre'!T12</f>
        <v>0</v>
      </c>
      <c r="G10" s="17">
        <f>'Notas Semestre'!P12</f>
        <v>0</v>
      </c>
      <c r="H10" s="15">
        <f>'Notas Semestre'!F24</f>
        <v>0</v>
      </c>
      <c r="I10" s="16">
        <f>'Notas Semestre'!B24</f>
        <v>0</v>
      </c>
      <c r="J10" s="15">
        <f>'Notas Semestre'!M24</f>
        <v>0</v>
      </c>
      <c r="K10" s="16">
        <f>'Notas Semestre'!I24</f>
        <v>0</v>
      </c>
      <c r="L10" s="15">
        <f>'Notas Semestre'!T24</f>
        <v>0</v>
      </c>
      <c r="M10" s="17">
        <f>'Notas Semestre'!P24</f>
        <v>0</v>
      </c>
      <c r="N10" s="15">
        <f>'Notas Semestre'!F36</f>
        <v>0</v>
      </c>
      <c r="O10" s="16">
        <f>'Notas Semestre'!B36</f>
        <v>0</v>
      </c>
      <c r="P10" s="15">
        <f>'Notas Semestre'!M36</f>
        <v>0</v>
      </c>
      <c r="Q10" s="16">
        <f>'Notas Semestre'!I36</f>
        <v>0</v>
      </c>
      <c r="R10" s="15">
        <f>'Notas Semestre'!T36</f>
        <v>0</v>
      </c>
      <c r="S10" s="16">
        <f>'Notas Semestre'!P36</f>
        <v>0</v>
      </c>
      <c r="T10" s="15">
        <f>+'Notas Semestre'!F48</f>
        <v>0</v>
      </c>
      <c r="U10" s="16">
        <f>+'Notas Semestre'!B48</f>
        <v>0</v>
      </c>
      <c r="V10" s="15">
        <f>+'Notas Semestre'!M48</f>
        <v>0</v>
      </c>
      <c r="W10" s="16">
        <f>+'Notas Semestre'!I48</f>
        <v>0</v>
      </c>
      <c r="X10" s="15">
        <f>+'Notas Semestre'!T48</f>
        <v>0</v>
      </c>
      <c r="Y10" s="16">
        <f>+'Notas Semestre'!P48</f>
        <v>0</v>
      </c>
      <c r="Z10" s="15">
        <f>+'Notas Semestre'!F60</f>
        <v>0</v>
      </c>
      <c r="AA10" s="16">
        <f>+'Notas Semestre'!B60</f>
        <v>0</v>
      </c>
      <c r="AB10" s="15">
        <f>+'Notas Semestre'!M60</f>
        <v>0</v>
      </c>
      <c r="AC10" s="16">
        <f>+'Notas Semestre'!I60</f>
        <v>0</v>
      </c>
    </row>
    <row r="11" spans="1:29" s="3" customFormat="1" ht="15" customHeight="1" x14ac:dyDescent="0.2">
      <c r="A11" s="18">
        <v>6</v>
      </c>
      <c r="B11" s="15">
        <f>'Notas Semestre'!F13</f>
        <v>0</v>
      </c>
      <c r="C11" s="16">
        <f>'Notas Semestre'!B13</f>
        <v>0</v>
      </c>
      <c r="D11" s="15">
        <f>'Notas Semestre'!M13</f>
        <v>0</v>
      </c>
      <c r="E11" s="16">
        <f>'Notas Semestre'!I13</f>
        <v>0</v>
      </c>
      <c r="F11" s="15">
        <f>'Notas Semestre'!T13</f>
        <v>0</v>
      </c>
      <c r="G11" s="17">
        <f>'Notas Semestre'!P13</f>
        <v>0</v>
      </c>
      <c r="H11" s="15">
        <f>'Notas Semestre'!F25</f>
        <v>0</v>
      </c>
      <c r="I11" s="16">
        <f>'Notas Semestre'!B25</f>
        <v>0</v>
      </c>
      <c r="J11" s="15">
        <f>'Notas Semestre'!M25</f>
        <v>0</v>
      </c>
      <c r="K11" s="16">
        <f>'Notas Semestre'!I25</f>
        <v>0</v>
      </c>
      <c r="L11" s="15">
        <f>'Notas Semestre'!T25</f>
        <v>0</v>
      </c>
      <c r="M11" s="17">
        <f>'Notas Semestre'!P25</f>
        <v>0</v>
      </c>
      <c r="N11" s="15">
        <f>'Notas Semestre'!F37</f>
        <v>0</v>
      </c>
      <c r="O11" s="16">
        <f>'Notas Semestre'!B37</f>
        <v>0</v>
      </c>
      <c r="P11" s="15">
        <f>'Notas Semestre'!M37</f>
        <v>0</v>
      </c>
      <c r="Q11" s="16">
        <f>'Notas Semestre'!I37</f>
        <v>0</v>
      </c>
      <c r="R11" s="15">
        <f>'Notas Semestre'!T37</f>
        <v>0</v>
      </c>
      <c r="S11" s="16">
        <f>'Notas Semestre'!P37</f>
        <v>0</v>
      </c>
      <c r="T11" s="15">
        <f>+'Notas Semestre'!F49</f>
        <v>0</v>
      </c>
      <c r="U11" s="16">
        <f>+'Notas Semestre'!B49</f>
        <v>0</v>
      </c>
      <c r="V11" s="15">
        <f>+'Notas Semestre'!M49</f>
        <v>0</v>
      </c>
      <c r="W11" s="16">
        <f>+'Notas Semestre'!I49</f>
        <v>0</v>
      </c>
      <c r="X11" s="15">
        <f>+'Notas Semestre'!T49</f>
        <v>0</v>
      </c>
      <c r="Y11" s="16">
        <f>+'Notas Semestre'!P49</f>
        <v>0</v>
      </c>
      <c r="Z11" s="15">
        <f>+'Notas Semestre'!F61</f>
        <v>0</v>
      </c>
      <c r="AA11" s="16">
        <f>+'Notas Semestre'!B61</f>
        <v>0</v>
      </c>
      <c r="AB11" s="15">
        <f>+'Notas Semestre'!M61</f>
        <v>0</v>
      </c>
      <c r="AC11" s="16">
        <f>+'Notas Semestre'!I61</f>
        <v>0</v>
      </c>
    </row>
    <row r="12" spans="1:29" s="3" customFormat="1" ht="15" customHeight="1" x14ac:dyDescent="0.2">
      <c r="A12" s="18">
        <v>7</v>
      </c>
      <c r="B12" s="15">
        <f>'Notas Semestre'!F14</f>
        <v>0</v>
      </c>
      <c r="C12" s="16">
        <f>'Notas Semestre'!B14</f>
        <v>0</v>
      </c>
      <c r="D12" s="15">
        <f>'Notas Semestre'!M14</f>
        <v>0</v>
      </c>
      <c r="E12" s="16">
        <f>'Notas Semestre'!I14</f>
        <v>0</v>
      </c>
      <c r="F12" s="15">
        <f>'Notas Semestre'!T14</f>
        <v>0</v>
      </c>
      <c r="G12" s="17">
        <f>'Notas Semestre'!P14</f>
        <v>0</v>
      </c>
      <c r="H12" s="15">
        <f>'Notas Semestre'!F26</f>
        <v>0</v>
      </c>
      <c r="I12" s="16">
        <f>'Notas Semestre'!B26</f>
        <v>0</v>
      </c>
      <c r="J12" s="15">
        <f>'Notas Semestre'!M26</f>
        <v>0</v>
      </c>
      <c r="K12" s="16">
        <f>'Notas Semestre'!I26</f>
        <v>0</v>
      </c>
      <c r="L12" s="15">
        <f>'Notas Semestre'!T26</f>
        <v>0</v>
      </c>
      <c r="M12" s="17">
        <f>'Notas Semestre'!P26</f>
        <v>0</v>
      </c>
      <c r="N12" s="15">
        <f>'Notas Semestre'!F38</f>
        <v>0</v>
      </c>
      <c r="O12" s="16">
        <f>'Notas Semestre'!B38</f>
        <v>0</v>
      </c>
      <c r="P12" s="15">
        <f>'Notas Semestre'!M38</f>
        <v>0</v>
      </c>
      <c r="Q12" s="16">
        <f>'Notas Semestre'!I38</f>
        <v>0</v>
      </c>
      <c r="R12" s="15">
        <f>'Notas Semestre'!T38</f>
        <v>0</v>
      </c>
      <c r="S12" s="16">
        <f>'Notas Semestre'!P38</f>
        <v>0</v>
      </c>
      <c r="T12" s="15">
        <f>+'Notas Semestre'!F50</f>
        <v>0</v>
      </c>
      <c r="U12" s="16">
        <f>+'Notas Semestre'!B50</f>
        <v>0</v>
      </c>
      <c r="V12" s="15">
        <f>+'Notas Semestre'!M50</f>
        <v>0</v>
      </c>
      <c r="W12" s="16">
        <f>+'Notas Semestre'!I50</f>
        <v>0</v>
      </c>
      <c r="X12" s="15">
        <f>+'Notas Semestre'!T50</f>
        <v>0</v>
      </c>
      <c r="Y12" s="16">
        <f>+'Notas Semestre'!P50</f>
        <v>0</v>
      </c>
      <c r="Z12" s="15">
        <f>+'Notas Semestre'!F62</f>
        <v>0</v>
      </c>
      <c r="AA12" s="16">
        <f>+'Notas Semestre'!B62</f>
        <v>0</v>
      </c>
      <c r="AB12" s="15">
        <f>+'Notas Semestre'!M62</f>
        <v>0</v>
      </c>
      <c r="AC12" s="16">
        <f>+'Notas Semestre'!I62</f>
        <v>0</v>
      </c>
    </row>
    <row r="13" spans="1:29" s="3" customFormat="1" ht="15" customHeight="1" x14ac:dyDescent="0.2">
      <c r="A13" s="18">
        <v>8</v>
      </c>
      <c r="B13" s="15">
        <f>'Notas Semestre'!F15</f>
        <v>0</v>
      </c>
      <c r="C13" s="19">
        <f>'Notas Semestre'!B15</f>
        <v>0</v>
      </c>
      <c r="D13" s="15">
        <f>'Notas Semestre'!M15</f>
        <v>0</v>
      </c>
      <c r="E13" s="19">
        <f>'Notas Semestre'!I15</f>
        <v>0</v>
      </c>
      <c r="F13" s="15">
        <f>'Notas Semestre'!T15</f>
        <v>0</v>
      </c>
      <c r="G13" s="17">
        <f>'Notas Semestre'!P15</f>
        <v>0</v>
      </c>
      <c r="H13" s="15">
        <f>'Notas Semestre'!F27</f>
        <v>0</v>
      </c>
      <c r="I13" s="16">
        <f>'Notas Semestre'!B27</f>
        <v>0</v>
      </c>
      <c r="J13" s="15">
        <f>'Notas Semestre'!M27</f>
        <v>0</v>
      </c>
      <c r="K13" s="16">
        <f>'Notas Semestre'!I27</f>
        <v>0</v>
      </c>
      <c r="L13" s="15">
        <f>'Notas Semestre'!T27</f>
        <v>0</v>
      </c>
      <c r="M13" s="17">
        <f>'Notas Semestre'!P27</f>
        <v>0</v>
      </c>
      <c r="N13" s="15">
        <f>'Notas Semestre'!F39</f>
        <v>0</v>
      </c>
      <c r="O13" s="16">
        <f>'Notas Semestre'!B39</f>
        <v>0</v>
      </c>
      <c r="P13" s="15">
        <f>'Notas Semestre'!M39</f>
        <v>0</v>
      </c>
      <c r="Q13" s="16">
        <f>'Notas Semestre'!I39</f>
        <v>0</v>
      </c>
      <c r="R13" s="15">
        <f>'Notas Semestre'!T39</f>
        <v>0</v>
      </c>
      <c r="S13" s="16">
        <f>'Notas Semestre'!P39</f>
        <v>0</v>
      </c>
      <c r="T13" s="15">
        <f>+'Notas Semestre'!F51</f>
        <v>0</v>
      </c>
      <c r="U13" s="16">
        <f>+'Notas Semestre'!B51</f>
        <v>0</v>
      </c>
      <c r="V13" s="15">
        <f>+'Notas Semestre'!M51</f>
        <v>0</v>
      </c>
      <c r="W13" s="16">
        <f>+'Notas Semestre'!I51</f>
        <v>0</v>
      </c>
      <c r="X13" s="15">
        <f>+'Notas Semestre'!T51</f>
        <v>0</v>
      </c>
      <c r="Y13" s="16">
        <f>+'Notas Semestre'!P51</f>
        <v>0</v>
      </c>
      <c r="Z13" s="15">
        <f>+'Notas Semestre'!F63</f>
        <v>0</v>
      </c>
      <c r="AA13" s="16">
        <f>+'Notas Semestre'!B63</f>
        <v>0</v>
      </c>
      <c r="AB13" s="15">
        <f>+'Notas Semestre'!M63</f>
        <v>0</v>
      </c>
      <c r="AC13" s="16">
        <f>+'Notas Semestre'!I63</f>
        <v>0</v>
      </c>
    </row>
    <row r="14" spans="1:29" s="3" customFormat="1" ht="15" customHeight="1" thickBot="1" x14ac:dyDescent="0.25">
      <c r="A14" s="20">
        <v>9</v>
      </c>
      <c r="B14" s="15">
        <f>'Notas Semestre'!F16</f>
        <v>0</v>
      </c>
      <c r="C14" s="19">
        <f>'Notas Semestre'!B16</f>
        <v>0</v>
      </c>
      <c r="D14" s="15">
        <f>'Notas Semestre'!M16</f>
        <v>0</v>
      </c>
      <c r="E14" s="19">
        <f>'Notas Semestre'!I16</f>
        <v>0</v>
      </c>
      <c r="F14" s="15">
        <f>'Notas Semestre'!T16</f>
        <v>0</v>
      </c>
      <c r="G14" s="17">
        <f>'Notas Semestre'!P16</f>
        <v>0</v>
      </c>
      <c r="H14" s="15">
        <f>'Notas Semestre'!F28</f>
        <v>0</v>
      </c>
      <c r="I14" s="16">
        <f>'Notas Semestre'!B28</f>
        <v>0</v>
      </c>
      <c r="J14" s="15">
        <f>'Notas Semestre'!M28</f>
        <v>0</v>
      </c>
      <c r="K14" s="16">
        <f>'Notas Semestre'!I28</f>
        <v>0</v>
      </c>
      <c r="L14" s="15">
        <f>'Notas Semestre'!T28</f>
        <v>0</v>
      </c>
      <c r="M14" s="17">
        <f>'Notas Semestre'!P28</f>
        <v>0</v>
      </c>
      <c r="N14" s="15">
        <f>'Notas Semestre'!F40</f>
        <v>0</v>
      </c>
      <c r="O14" s="16">
        <f>'Notas Semestre'!B40</f>
        <v>0</v>
      </c>
      <c r="P14" s="15">
        <f>'Notas Semestre'!M40</f>
        <v>0</v>
      </c>
      <c r="Q14" s="16">
        <f>'Notas Semestre'!I40</f>
        <v>0</v>
      </c>
      <c r="R14" s="15">
        <f>'Notas Semestre'!T40</f>
        <v>0</v>
      </c>
      <c r="S14" s="16">
        <f>'Notas Semestre'!P40</f>
        <v>0</v>
      </c>
      <c r="T14" s="15">
        <f>+'Notas Semestre'!F52</f>
        <v>0</v>
      </c>
      <c r="U14" s="16">
        <f>+'Notas Semestre'!B52</f>
        <v>0</v>
      </c>
      <c r="V14" s="15">
        <f>+'Notas Semestre'!M52</f>
        <v>0</v>
      </c>
      <c r="W14" s="16">
        <f>+'Notas Semestre'!I52</f>
        <v>0</v>
      </c>
      <c r="X14" s="15">
        <f>+'Notas Semestre'!T52</f>
        <v>0</v>
      </c>
      <c r="Y14" s="16">
        <f>+'Notas Semestre'!P52</f>
        <v>0</v>
      </c>
      <c r="Z14" s="15">
        <f>+'Notas Semestre'!F64</f>
        <v>0</v>
      </c>
      <c r="AA14" s="16">
        <f>+'Notas Semestre'!B64</f>
        <v>0</v>
      </c>
      <c r="AB14" s="15">
        <f>+'Notas Semestre'!M64</f>
        <v>0</v>
      </c>
      <c r="AC14" s="16">
        <f>+'Notas Semestre'!I64</f>
        <v>0</v>
      </c>
    </row>
    <row r="15" spans="1:29" s="3" customFormat="1" ht="15" customHeight="1" thickTop="1" thickBot="1" x14ac:dyDescent="0.25">
      <c r="A15" s="95" t="s">
        <v>29</v>
      </c>
      <c r="B15" s="92">
        <f>SUM(C6:C14)</f>
        <v>0</v>
      </c>
      <c r="C15" s="73"/>
      <c r="D15" s="72">
        <f>SUM(E6:E14)</f>
        <v>0</v>
      </c>
      <c r="E15" s="73"/>
      <c r="F15" s="72">
        <f>SUM(G6:G14)</f>
        <v>0</v>
      </c>
      <c r="G15" s="73"/>
      <c r="H15" s="72">
        <f>SUM(I6:I14)</f>
        <v>0</v>
      </c>
      <c r="I15" s="73"/>
      <c r="J15" s="72">
        <f>SUM(K6:K14)</f>
        <v>0</v>
      </c>
      <c r="K15" s="73"/>
      <c r="L15" s="72">
        <f>SUM(M6:M14)</f>
        <v>0</v>
      </c>
      <c r="M15" s="73"/>
      <c r="N15" s="72">
        <f>SUM(O6:O14)</f>
        <v>0</v>
      </c>
      <c r="O15" s="73"/>
      <c r="P15" s="72">
        <f>SUM(Q6:Q14)</f>
        <v>0</v>
      </c>
      <c r="Q15" s="73"/>
      <c r="R15" s="72">
        <f>SUM(S6:S14)</f>
        <v>0</v>
      </c>
      <c r="S15" s="73"/>
      <c r="T15" s="72">
        <f>SUM(U6:U14)</f>
        <v>0</v>
      </c>
      <c r="U15" s="73"/>
      <c r="V15" s="72">
        <f t="shared" ref="V15:AC15" si="0">SUM(W6:W14)</f>
        <v>0</v>
      </c>
      <c r="W15" s="73"/>
      <c r="X15" s="72">
        <f t="shared" ref="X15:AC15" si="1">SUM(Y6:Y14)</f>
        <v>0</v>
      </c>
      <c r="Y15" s="73"/>
      <c r="Z15" s="72">
        <f t="shared" ref="Z15:AC15" si="2">SUM(AA6:AA14)</f>
        <v>0</v>
      </c>
      <c r="AA15" s="73"/>
      <c r="AB15" s="72">
        <f t="shared" ref="AB15:AC15" si="3">SUM(AC6:AC14)</f>
        <v>0</v>
      </c>
      <c r="AC15" s="73"/>
    </row>
    <row r="16" spans="1:29" s="3" customFormat="1" ht="15" customHeight="1" thickTop="1" thickBot="1" x14ac:dyDescent="0.25">
      <c r="A16" s="96" t="s">
        <v>26</v>
      </c>
      <c r="B16" s="93" t="e">
        <f t="shared" ref="B16" si="4">TRUNC(SUM(B6*C6,B7*C7,B8*C8,B9*C9,B10*C10,B11*C11,B12*C12,B13*C13,B14*C14)/B15,2)</f>
        <v>#DIV/0!</v>
      </c>
      <c r="C16" s="77"/>
      <c r="D16" s="76" t="e">
        <f t="shared" ref="D16" si="5">TRUNC(SUM(D6*E6,D7*E7,D8*E8,D9*E9,D10*E10,D11*E11,D12*E12,D13*E13,D14*E14)/D15,2)</f>
        <v>#DIV/0!</v>
      </c>
      <c r="E16" s="77"/>
      <c r="F16" s="76" t="e">
        <f t="shared" ref="F16" si="6">TRUNC(SUM(F6*G6,F7*G7,F8*G8,F9*G9,F10*G10,F11*G11,F12*G12,F13*G13,F14*G14)/F15,2)</f>
        <v>#DIV/0!</v>
      </c>
      <c r="G16" s="77"/>
      <c r="H16" s="76" t="e">
        <f t="shared" ref="H16" si="7">TRUNC(SUM(H6*I6,H7*I7,H8*I8,H9*I9,H10*I10,H11*I11,H12*I12,H13*I13,H14*I14)/H15,2)</f>
        <v>#DIV/0!</v>
      </c>
      <c r="I16" s="77"/>
      <c r="J16" s="76" t="e">
        <f t="shared" ref="J16" si="8">TRUNC(SUM(J6*K6,J7*K7,J8*K8,J9*K9,J10*K10,J11*K11,J12*K12,J13*K13,J14*K14)/J15,2)</f>
        <v>#DIV/0!</v>
      </c>
      <c r="K16" s="77"/>
      <c r="L16" s="76" t="e">
        <f t="shared" ref="L16" si="9">TRUNC(SUM(L6*M6,L7*M7,L8*M8,L9*M9,L10*M10,L11*M11,L12*M12,L13*M13,L14*M14)/L15,2)</f>
        <v>#DIV/0!</v>
      </c>
      <c r="M16" s="77"/>
      <c r="N16" s="84" t="e">
        <f>TRUNC(SUM(N6*O6,N7*O7,N8*O8,N9*O9,N10*O10,N11*O11,N12*O12,N13*O13,N14*O14)/N15,2)</f>
        <v>#DIV/0!</v>
      </c>
      <c r="O16" s="85"/>
      <c r="P16" s="84" t="e">
        <f t="shared" ref="P16" si="10">TRUNC(SUM(P6*Q6,P7*Q7,P8*Q8,P9*Q9,P10*Q10,P11*Q11,P12*Q12,P13*Q13,P14*Q14)/P15,2)</f>
        <v>#DIV/0!</v>
      </c>
      <c r="Q16" s="85"/>
      <c r="R16" s="84" t="e">
        <f t="shared" ref="R16" si="11">TRUNC(SUM(R6*S6,R7*S7,R8*S8,R9*S9,R10*S10,R11*S11,R12*S12,R13*S13,R14*S14)/R15,2)</f>
        <v>#DIV/0!</v>
      </c>
      <c r="S16" s="85"/>
      <c r="T16" s="84" t="e">
        <f t="shared" ref="T16" si="12">TRUNC(SUM(T6*U6,T7*U7,T8*U8,T9*U9,T10*U10,T11*U11,T12*U12,T13*U13,T14*U14)/T15,2)</f>
        <v>#DIV/0!</v>
      </c>
      <c r="U16" s="85"/>
      <c r="V16" s="84" t="e">
        <f t="shared" ref="V16" si="13">TRUNC(SUM(V6*W6,V7*W7,V8*W8,V9*W9,V10*W10,V11*W11,V12*W12,V13*W13,V14*W14)/V15,2)</f>
        <v>#DIV/0!</v>
      </c>
      <c r="W16" s="85"/>
      <c r="X16" s="84" t="e">
        <f t="shared" ref="X16" si="14">TRUNC(SUM(X6*Y6,X7*Y7,X8*Y8,X9*Y9,X10*Y10,X11*Y11,X12*Y12,X13*Y13,X14*Y14)/X15,2)</f>
        <v>#DIV/0!</v>
      </c>
      <c r="Y16" s="85"/>
      <c r="Z16" s="84" t="e">
        <f t="shared" ref="Z16" si="15">TRUNC(SUM(Z6*AA6,Z7*AA7,Z8*AA8,Z9*AA9,Z10*AA10,Z11*AA11,Z12*AA12,Z13*AA13,Z14*AA14)/Z15,2)</f>
        <v>#DIV/0!</v>
      </c>
      <c r="AA16" s="85"/>
      <c r="AB16" s="84" t="e">
        <f t="shared" ref="AB16" si="16">TRUNC(SUM(AB6*AC6,AB7*AC7,AB8*AC8,AB9*AC9,AB10*AC10,AB11*AC11,AB12*AC12,AB13*AC13,AB14*AC14)/AB15,2)</f>
        <v>#DIV/0!</v>
      </c>
      <c r="AC16" s="85"/>
    </row>
    <row r="17" spans="1:29" ht="15" customHeight="1" thickTop="1" thickBot="1" x14ac:dyDescent="0.25">
      <c r="A17" s="94" t="s">
        <v>28</v>
      </c>
      <c r="B17" s="74" t="e">
        <f>B16*B15/B15</f>
        <v>#DIV/0!</v>
      </c>
      <c r="C17" s="75"/>
      <c r="D17" s="74" t="e">
        <f>SUM(B16*B15,D16*D15)/SUM(B15:E15)</f>
        <v>#DIV/0!</v>
      </c>
      <c r="E17" s="75"/>
      <c r="F17" s="74" t="e">
        <f>SUM(B16*B15,D16*D15,F16*F15)/SUM(B15:G15)</f>
        <v>#DIV/0!</v>
      </c>
      <c r="G17" s="75"/>
      <c r="H17" s="74" t="e">
        <f>SUM(B16*B15,D16*D15,F16*F15,H16*H15)/SUM(B15:I15)</f>
        <v>#DIV/0!</v>
      </c>
      <c r="I17" s="75"/>
      <c r="J17" s="74" t="e">
        <f>SUM(B16*B15,D16*D15,F16*F15,H16*H15,J16*J15)/SUM(B15:K15)</f>
        <v>#DIV/0!</v>
      </c>
      <c r="K17" s="75"/>
      <c r="L17" s="74" t="e">
        <f>SUM(B16*B15,D16*D15,F16*F15,H16*H15,J16*J15,L16*L15)/SUM(B15:M15)</f>
        <v>#DIV/0!</v>
      </c>
      <c r="M17" s="75"/>
      <c r="N17" s="74" t="e">
        <f>SUM(B16*B15,D16*D15,F16*F15,H16*H15,J16*J15,L16*L15,N16*N15)/SUM(B15:O15)</f>
        <v>#DIV/0!</v>
      </c>
      <c r="O17" s="75"/>
      <c r="P17" s="80" t="e">
        <f>SUM(B16*B15,D16*D15,F16*F15,H16*H15,J16*J15,L16*L15,N16*N15,P16*P15)/SUM(B15:Q15)</f>
        <v>#DIV/0!</v>
      </c>
      <c r="Q17" s="81"/>
      <c r="R17" s="80" t="e">
        <f>SUM(B16*B15,D16*D15,F16*F15,H16*H15,J16*J15,L16*L15,N16*N15,P16*P15,R16*R15)/SUM(B15:S15)</f>
        <v>#DIV/0!</v>
      </c>
      <c r="S17" s="81"/>
      <c r="T17" s="80" t="e">
        <f>SUM(B16*B15,D16*D15,F16*F15,H16*H15,J16*J15,L16*L15,N16*N15,P16*P15,R16*R15,T16*T15)/SUM(B15:U15)</f>
        <v>#DIV/0!</v>
      </c>
      <c r="U17" s="81"/>
      <c r="V17" s="80" t="e">
        <f>SUM(B16*B15,D16*D15,F16*F15,H16*H15,J16*J15,L16*L15,N16*N15,P16*P15,R16*R15,T16*T15,V15*V16)/SUM(B15:W15)</f>
        <v>#DIV/0!</v>
      </c>
      <c r="W17" s="81"/>
      <c r="X17" s="80" t="e">
        <f>SUM(B16*B15,D16*D15,F16*F15,H16*H15,J16*J15,L16*L15,N16*N15,P16*P15,R16*R15,T16*T15,V15*V16,X16*X15)/SUM(B15:Y15)</f>
        <v>#DIV/0!</v>
      </c>
      <c r="Y17" s="81"/>
      <c r="Z17" s="80" t="e">
        <f>SUM(B16*B15,D16*D15,F16*F15,H16*H15,J16*J15,L16*L15,N16*N15,P16*P15,R16*R15,T16*T15,V15*V16,X16*X15,Z16*Z15)/SUM(B15:AA15)</f>
        <v>#DIV/0!</v>
      </c>
      <c r="AA17" s="81"/>
      <c r="AB17" s="80" t="e">
        <f>SUM(B16*B15,D16*D15,F16*F15,H16*H15,J16*J15,L16*L15,N16*N15,P16*P15,R16*R15,T16*T15,V15*V16,X16*X15,Z16*Z15,AB16*AB15)/SUM(B15:AC15)</f>
        <v>#DIV/0!</v>
      </c>
      <c r="AC17" s="81"/>
    </row>
    <row r="18" spans="1:29" ht="15" customHeight="1" thickTop="1" x14ac:dyDescent="0.2"/>
    <row r="20" spans="1:29" ht="15" customHeight="1" x14ac:dyDescent="0.2">
      <c r="A20" s="89" t="s">
        <v>36</v>
      </c>
      <c r="B20" s="89"/>
      <c r="C20" s="89"/>
      <c r="D20" s="89"/>
      <c r="E20" s="89"/>
      <c r="F20" s="89"/>
      <c r="G20" s="89"/>
    </row>
    <row r="21" spans="1:29" ht="15" customHeight="1" x14ac:dyDescent="0.2">
      <c r="A21" s="89"/>
      <c r="B21" s="89"/>
      <c r="C21" s="89"/>
      <c r="D21" s="89"/>
      <c r="E21" s="89"/>
      <c r="F21" s="89"/>
      <c r="G21" s="89"/>
    </row>
    <row r="22" spans="1:29" ht="15" customHeight="1" x14ac:dyDescent="0.2">
      <c r="A22" s="89"/>
      <c r="B22" s="89"/>
      <c r="C22" s="89"/>
      <c r="D22" s="89"/>
      <c r="E22" s="89"/>
      <c r="F22" s="89"/>
      <c r="G22" s="89"/>
    </row>
    <row r="23" spans="1:29" ht="15" customHeight="1" x14ac:dyDescent="0.2">
      <c r="A23" s="89"/>
      <c r="B23" s="89"/>
      <c r="C23" s="89"/>
      <c r="D23" s="89"/>
      <c r="E23" s="89"/>
      <c r="F23" s="89"/>
      <c r="G23" s="89"/>
    </row>
    <row r="24" spans="1:29" ht="15" customHeight="1" x14ac:dyDescent="0.2">
      <c r="A24" s="89"/>
      <c r="B24" s="89"/>
      <c r="C24" s="89"/>
      <c r="D24" s="89"/>
      <c r="E24" s="89"/>
      <c r="F24" s="89"/>
      <c r="G24" s="89"/>
    </row>
  </sheetData>
  <sheetProtection algorithmName="SHA-512" hashValue="WLiSOulVmL+xA8wDtD9w+SO9fJx1k+RobjfXyQhW/0QhTpTjUJGsbYZO6j5/DNPmc7N4/Wyh5JWbwjethydtDQ==" saltValue="2Ncp1SsyLEBbYaf2gMhmBQ==" spinCount="100000" sheet="1" objects="1" scenarios="1"/>
  <mergeCells count="57">
    <mergeCell ref="A20:G24"/>
    <mergeCell ref="V16:W16"/>
    <mergeCell ref="X16:Y16"/>
    <mergeCell ref="Z16:AA16"/>
    <mergeCell ref="AB16:AC16"/>
    <mergeCell ref="V17:W17"/>
    <mergeCell ref="X17:Y17"/>
    <mergeCell ref="Z17:AA17"/>
    <mergeCell ref="AB17:AC17"/>
    <mergeCell ref="V4:W4"/>
    <mergeCell ref="X4:Y4"/>
    <mergeCell ref="Z4:AA4"/>
    <mergeCell ref="AB4:AC4"/>
    <mergeCell ref="V15:W15"/>
    <mergeCell ref="X15:Y15"/>
    <mergeCell ref="Z15:AA15"/>
    <mergeCell ref="AB15:AC15"/>
    <mergeCell ref="B4:C4"/>
    <mergeCell ref="D4:E4"/>
    <mergeCell ref="F4:G4"/>
    <mergeCell ref="H4:I4"/>
    <mergeCell ref="J4:K4"/>
    <mergeCell ref="T17:U17"/>
    <mergeCell ref="R17:S17"/>
    <mergeCell ref="P17:Q17"/>
    <mergeCell ref="L4:M4"/>
    <mergeCell ref="N4:O4"/>
    <mergeCell ref="P4:Q4"/>
    <mergeCell ref="N17:O17"/>
    <mergeCell ref="R16:S16"/>
    <mergeCell ref="R15:S15"/>
    <mergeCell ref="T4:U4"/>
    <mergeCell ref="L16:M16"/>
    <mergeCell ref="N16:O16"/>
    <mergeCell ref="P16:Q16"/>
    <mergeCell ref="T15:U15"/>
    <mergeCell ref="T16:U16"/>
    <mergeCell ref="P15:Q15"/>
    <mergeCell ref="N15:O15"/>
    <mergeCell ref="R4:S4"/>
    <mergeCell ref="L15:M15"/>
    <mergeCell ref="F15:G15"/>
    <mergeCell ref="L17:M17"/>
    <mergeCell ref="D15:E15"/>
    <mergeCell ref="B15:C15"/>
    <mergeCell ref="J17:K17"/>
    <mergeCell ref="H17:I17"/>
    <mergeCell ref="F17:G17"/>
    <mergeCell ref="D17:E17"/>
    <mergeCell ref="B17:C17"/>
    <mergeCell ref="B16:C16"/>
    <mergeCell ref="D16:E16"/>
    <mergeCell ref="F16:G16"/>
    <mergeCell ref="H16:I16"/>
    <mergeCell ref="J16:K16"/>
    <mergeCell ref="J15:K15"/>
    <mergeCell ref="H15:I15"/>
  </mergeCells>
  <conditionalFormatting sqref="B6:B14 D6:D14 F6:F14 H6:H14 J6:J14 L6:L14 N6:N14 P6:P14 R6:R14 T6:T14">
    <cfRule type="cellIs" dxfId="5" priority="34" operator="between">
      <formula>3.956</formula>
      <formula>5</formula>
    </cfRule>
    <cfRule type="cellIs" dxfId="4" priority="35" operator="between">
      <formula>2.956</formula>
      <formula>3.954</formula>
    </cfRule>
    <cfRule type="cellIs" dxfId="3" priority="36" operator="between">
      <formula>0</formula>
      <formula>2.95</formula>
    </cfRule>
  </conditionalFormatting>
  <conditionalFormatting sqref="V6:V14 X6:X14 Z6:Z14 AB6:AB14">
    <cfRule type="cellIs" dxfId="2" priority="1" operator="between">
      <formula>3.956</formula>
      <formula>5</formula>
    </cfRule>
    <cfRule type="cellIs" dxfId="1" priority="2" operator="between">
      <formula>2.956</formula>
      <formula>3.954</formula>
    </cfRule>
    <cfRule type="cellIs" dxfId="0" priority="3" operator="between">
      <formula>0</formula>
      <formula>2.95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Notas Semestre</vt:lpstr>
      <vt:lpstr>Notas y Promedio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Paola Herrera Morales</dc:creator>
  <cp:lastModifiedBy>Carlos Alberto Roa Orjuela</cp:lastModifiedBy>
  <dcterms:created xsi:type="dcterms:W3CDTF">2017-12-15T19:20:48Z</dcterms:created>
  <dcterms:modified xsi:type="dcterms:W3CDTF">2022-05-18T16:10:10Z</dcterms:modified>
</cp:coreProperties>
</file>